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AAC\5.1.2 Private Scholarships\DRIVE\"/>
    </mc:Choice>
  </mc:AlternateContent>
  <xr:revisionPtr revIDLastSave="0" documentId="13_ncr:1_{17E26609-96EE-475A-AD08-3BAFEA41C7C0}" xr6:coauthVersionLast="46" xr6:coauthVersionMax="46" xr10:uidLastSave="{00000000-0000-0000-0000-000000000000}"/>
  <bookViews>
    <workbookView xWindow="-98" yWindow="1343" windowWidth="20715" windowHeight="11835" xr2:uid="{13D4506A-022A-4D2A-B617-3E85373D7AA2}"/>
  </bookViews>
  <sheets>
    <sheet name="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3" i="1" l="1"/>
  <c r="E222" i="1"/>
  <c r="E213" i="1"/>
  <c r="E212" i="1"/>
  <c r="E211" i="1"/>
  <c r="E210" i="1"/>
  <c r="E209" i="1"/>
  <c r="E208" i="1"/>
  <c r="E207" i="1"/>
  <c r="E206" i="1"/>
  <c r="E205" i="1"/>
  <c r="E204" i="1"/>
  <c r="E194" i="1"/>
  <c r="E193" i="1"/>
  <c r="E191" i="1"/>
  <c r="E189" i="1"/>
  <c r="E188" i="1"/>
  <c r="E151" i="1"/>
  <c r="E144" i="1"/>
  <c r="E115" i="1"/>
  <c r="E99" i="1"/>
  <c r="E98" i="1"/>
  <c r="E93" i="1"/>
  <c r="E92" i="1"/>
  <c r="E67" i="1"/>
  <c r="E59" i="1"/>
  <c r="E48" i="1"/>
  <c r="E46" i="1"/>
  <c r="E45" i="1"/>
  <c r="E41" i="1"/>
  <c r="E32" i="1"/>
  <c r="E31" i="1"/>
  <c r="E29" i="1"/>
  <c r="E13" i="1"/>
  <c r="E11" i="1"/>
</calcChain>
</file>

<file path=xl/sharedStrings.xml><?xml version="1.0" encoding="utf-8"?>
<sst xmlns="http://schemas.openxmlformats.org/spreadsheetml/2006/main" count="665" uniqueCount="470">
  <si>
    <t>STELLA MARIS COLLEGE (AUTONOMOUS), CHENNAI - 600086</t>
  </si>
  <si>
    <t>Scholarships and freeships provided by Private Organisations and Individuals for the year Apr 2020- Dec 2020</t>
  </si>
  <si>
    <t>S. No</t>
  </si>
  <si>
    <t>Student Name</t>
  </si>
  <si>
    <t>Dept. No</t>
  </si>
  <si>
    <t>Name of the scheme</t>
  </si>
  <si>
    <t>Scholarship amount per year</t>
  </si>
  <si>
    <t>Year of Benefit</t>
  </si>
  <si>
    <t>SAGAYA SWETHA S</t>
  </si>
  <si>
    <t xml:space="preserve">19/UCOA/228 </t>
  </si>
  <si>
    <t>2D ENTERTAINMENT PRIVATE</t>
  </si>
  <si>
    <t>S M BRHASRI</t>
  </si>
  <si>
    <t>17/UCMA/740</t>
  </si>
  <si>
    <t>AATHMANEYAM TRUST</t>
  </si>
  <si>
    <t>DAYANA MARY J</t>
  </si>
  <si>
    <t>19/UHSA/018</t>
  </si>
  <si>
    <t>AGARAM FOUNDATION</t>
  </si>
  <si>
    <t>SRI VIDHYA S</t>
  </si>
  <si>
    <t>19/UMTA/114</t>
  </si>
  <si>
    <t>ALANDUR DHARMA NIDHI TRUST</t>
  </si>
  <si>
    <t xml:space="preserve">SRIVIDHYA S (SRINITHI </t>
  </si>
  <si>
    <t>19/UCMA/114</t>
  </si>
  <si>
    <t>ALANDUR DHARMA PARIPALANA TRUST</t>
  </si>
  <si>
    <t>DEEPIKA M</t>
  </si>
  <si>
    <t>17/UCMB/622</t>
  </si>
  <si>
    <t>ALL INDIA SAI SAMRAJ</t>
  </si>
  <si>
    <t>CHAJUT BANGSIA</t>
  </si>
  <si>
    <t>17/UFAA/039</t>
  </si>
  <si>
    <t>ANDRIL FOUNDATION</t>
  </si>
  <si>
    <t xml:space="preserve">17/UFAA/039 </t>
  </si>
  <si>
    <t>SAMUNDEESWARI</t>
  </si>
  <si>
    <t>18/PMTA/039</t>
  </si>
  <si>
    <t>ANJANEYA BAKTHA SABHA</t>
  </si>
  <si>
    <t>RABIYA FATHIMA</t>
  </si>
  <si>
    <t>17/UCMC/579</t>
  </si>
  <si>
    <t>ANJUMAN-E-HIMALAYATH-E-ISLAM</t>
  </si>
  <si>
    <t>P SUBHASHNI</t>
  </si>
  <si>
    <t xml:space="preserve">17/UMTA/559 </t>
  </si>
  <si>
    <t>AVARAR FOUNDATION OPPORTUNITY FOUNDATION TRUST</t>
  </si>
  <si>
    <t>MALINI J</t>
  </si>
  <si>
    <t>18/UMTA/056</t>
  </si>
  <si>
    <t>CAMS SCHOLARSHIP</t>
  </si>
  <si>
    <t>MANJU K</t>
  </si>
  <si>
    <t>19/USCA/030</t>
  </si>
  <si>
    <t>PRADHIKSHA K</t>
  </si>
  <si>
    <t xml:space="preserve">19/UECA/001 </t>
  </si>
  <si>
    <t xml:space="preserve">SALOMIYAA GLAADY N A </t>
  </si>
  <si>
    <t>19/UCMA/010</t>
  </si>
  <si>
    <t>SASIMA</t>
  </si>
  <si>
    <t>19/UMTA/045</t>
  </si>
  <si>
    <t>NANDHINI N</t>
  </si>
  <si>
    <t xml:space="preserve">19/UMTA/160 </t>
  </si>
  <si>
    <t>19/UECA/001</t>
  </si>
  <si>
    <t>F NOOR RINOSA</t>
  </si>
  <si>
    <t>19/UMTA/036</t>
  </si>
  <si>
    <t>SALOMIYAA GLAADY N A</t>
  </si>
  <si>
    <t>19/UMTA/160</t>
  </si>
  <si>
    <t>DIVYA PRIYA S</t>
  </si>
  <si>
    <t>19/UVBA/124</t>
  </si>
  <si>
    <t>COSMOPOLITAN WELFARE EDUCATIONAL AND TRUST</t>
  </si>
  <si>
    <t>VINCY SILVERA</t>
  </si>
  <si>
    <t>20/PHRA/119</t>
  </si>
  <si>
    <t>D WILSON</t>
  </si>
  <si>
    <t>S VINCY SILVERA</t>
  </si>
  <si>
    <t>17/UCMA/618</t>
  </si>
  <si>
    <t xml:space="preserve">D WILSON </t>
  </si>
  <si>
    <t>SHARON CAROLINE JANET P</t>
  </si>
  <si>
    <t>18/UCMA/249</t>
  </si>
  <si>
    <t>VAIRAM N</t>
  </si>
  <si>
    <t>19/PMTA/045</t>
  </si>
  <si>
    <t>D WILSON &amp; MARGARET CLARANCE</t>
  </si>
  <si>
    <t>M NIVETHA</t>
  </si>
  <si>
    <t>17/UCMB/562</t>
  </si>
  <si>
    <t>DEEPAM TRUST &amp; RAJASTHANI ASSOCIATION TN</t>
  </si>
  <si>
    <t>LUCIA OFFERING</t>
  </si>
  <si>
    <t xml:space="preserve">18/UCMB/249 </t>
  </si>
  <si>
    <t>DIYA ILLUMINATING LIVES TRUST</t>
  </si>
  <si>
    <t>SOWMIYA P</t>
  </si>
  <si>
    <t>17/UCHA/024</t>
  </si>
  <si>
    <t>DR. RINI ROY &amp; DR. PRATHIK ROY</t>
  </si>
  <si>
    <t>MARIAM STELLA CHERIAN</t>
  </si>
  <si>
    <t>17/UCHA/031</t>
  </si>
  <si>
    <t>MARIA CELCIA R</t>
  </si>
  <si>
    <t>18/UCHA/036</t>
  </si>
  <si>
    <t>S KIRTHIKA</t>
  </si>
  <si>
    <t>19/UCMA/065</t>
  </si>
  <si>
    <t>EKAM FOUNDATION</t>
  </si>
  <si>
    <t>GOMATHI V</t>
  </si>
  <si>
    <t>19/PMTA/007</t>
  </si>
  <si>
    <t>NISHA B</t>
  </si>
  <si>
    <t>17/UCMA/031</t>
  </si>
  <si>
    <t>FAEA</t>
  </si>
  <si>
    <t>S MANIMEGALAI</t>
  </si>
  <si>
    <t>17/UCMA/560</t>
  </si>
  <si>
    <t>S SUBITHA</t>
  </si>
  <si>
    <t>17/UHSA/007</t>
  </si>
  <si>
    <t>FAEA &amp; SCMI SCHOLARSHIP</t>
  </si>
  <si>
    <t>IMMACULATE MERCY FABULA G</t>
  </si>
  <si>
    <t>17/UELA/030</t>
  </si>
  <si>
    <t>FR. THOMAS GEORGE SCHOLARSHIP</t>
  </si>
  <si>
    <t>SARA JACKULIN J</t>
  </si>
  <si>
    <t>18/UECA/049</t>
  </si>
  <si>
    <t>BENITA THERESA B</t>
  </si>
  <si>
    <t>18/UELA/023</t>
  </si>
  <si>
    <t>PRINCY OLIVER S</t>
  </si>
  <si>
    <t>18/UELA/026</t>
  </si>
  <si>
    <t>L MONICA</t>
  </si>
  <si>
    <t>18/UELA/027</t>
  </si>
  <si>
    <t>JESSICA R</t>
  </si>
  <si>
    <t>18/UELA/035</t>
  </si>
  <si>
    <t>J JACQUILINE</t>
  </si>
  <si>
    <t>18/UELA/052</t>
  </si>
  <si>
    <t>TEENU INFANTINA A</t>
  </si>
  <si>
    <t>18/UELA/053</t>
  </si>
  <si>
    <t>REENA EVANGELINE JENCY M N</t>
  </si>
  <si>
    <t>18/UELA/056</t>
  </si>
  <si>
    <t>P PRAVEENA PRIYADARSHINI</t>
  </si>
  <si>
    <t>18/UELA/060</t>
  </si>
  <si>
    <t>LIZ WINSON</t>
  </si>
  <si>
    <t>19/UCOA/172</t>
  </si>
  <si>
    <t xml:space="preserve">18/UELA/035 </t>
  </si>
  <si>
    <t>K JANANI</t>
  </si>
  <si>
    <t>19/UELA/037</t>
  </si>
  <si>
    <t>NISHA KUMARI S</t>
  </si>
  <si>
    <t>17/UELA/024</t>
  </si>
  <si>
    <t>SWETHA MISHAL M</t>
  </si>
  <si>
    <t>17/UELA/039</t>
  </si>
  <si>
    <t>PHOEBE PEARL M</t>
  </si>
  <si>
    <t>17/UELA/050</t>
  </si>
  <si>
    <t>MARIA PRIYANKA JOSEPH</t>
  </si>
  <si>
    <t>18/UELA/014</t>
  </si>
  <si>
    <t>S MADHUMITA</t>
  </si>
  <si>
    <t>18/UELA/039</t>
  </si>
  <si>
    <t>J SARA JAKULINE</t>
  </si>
  <si>
    <t>18/UELA/049</t>
  </si>
  <si>
    <t>D CLEMENTINA JONES</t>
  </si>
  <si>
    <t>19/UCEA/155</t>
  </si>
  <si>
    <t>MEBIL VERONICA F</t>
  </si>
  <si>
    <t>19/PELA/039</t>
  </si>
  <si>
    <t>K MARY ANGELA RAJ</t>
  </si>
  <si>
    <t>18/UCSA/133</t>
  </si>
  <si>
    <t>GEO FOUNDATIONS AND STRUCTURES PVT LTD</t>
  </si>
  <si>
    <t>S AISHWARYA</t>
  </si>
  <si>
    <t>17/UECA/017</t>
  </si>
  <si>
    <t>GIBY MATHEW</t>
  </si>
  <si>
    <t>P BRINDHA</t>
  </si>
  <si>
    <t>17/UMTA/550</t>
  </si>
  <si>
    <t>A REENA JESY</t>
  </si>
  <si>
    <t>17/UCMA/034</t>
  </si>
  <si>
    <t>REVATHI M</t>
  </si>
  <si>
    <t>17/UCMA/063</t>
  </si>
  <si>
    <t>PUSHPAM SELASTINA G</t>
  </si>
  <si>
    <t>17/UCSA/512</t>
  </si>
  <si>
    <t>V JENIFER</t>
  </si>
  <si>
    <t>17/UCSA/520</t>
  </si>
  <si>
    <t>K SINDUJA</t>
  </si>
  <si>
    <t>17/UCSB/525</t>
  </si>
  <si>
    <t>J ANITHA</t>
  </si>
  <si>
    <t>18/UMTA/062</t>
  </si>
  <si>
    <t>S CAROLINE JENIFER</t>
  </si>
  <si>
    <t>18/UCMA/065</t>
  </si>
  <si>
    <t>CERLIN M</t>
  </si>
  <si>
    <t>18/UCMA/339</t>
  </si>
  <si>
    <t>ANGALIN SOPHIA M</t>
  </si>
  <si>
    <t>18/UCMA/347</t>
  </si>
  <si>
    <t>PREETHI R</t>
  </si>
  <si>
    <t>18/UCMA/360</t>
  </si>
  <si>
    <t>MAHALAKSHMI J</t>
  </si>
  <si>
    <t>18/UCMB/141</t>
  </si>
  <si>
    <t>AROKIA MARY FEMILA B</t>
  </si>
  <si>
    <t>18/UCMB/145</t>
  </si>
  <si>
    <t>R VIBULA ROSLIN</t>
  </si>
  <si>
    <t>18/UCSA/219</t>
  </si>
  <si>
    <t>SHERINA HART</t>
  </si>
  <si>
    <t>18/UCSA/216</t>
  </si>
  <si>
    <t>JENAT ANTONY RAJ</t>
  </si>
  <si>
    <t>19/UBTA/061</t>
  </si>
  <si>
    <t>PRAVEENA A</t>
  </si>
  <si>
    <t>19/UCOA/225</t>
  </si>
  <si>
    <t>D SUBASRI</t>
  </si>
  <si>
    <t>19/UCOA/204</t>
  </si>
  <si>
    <t>J SHAPTHIKA VENUS</t>
  </si>
  <si>
    <t>19/UCOA/222</t>
  </si>
  <si>
    <t>19/UCSA/215</t>
  </si>
  <si>
    <t>MARY SANCHANA ALEXANDER</t>
  </si>
  <si>
    <t>19/PCMA/123</t>
  </si>
  <si>
    <t>NIFFANSHA K</t>
  </si>
  <si>
    <t>17/UCMA/536</t>
  </si>
  <si>
    <t>GIBY MATHEW &amp; D WILSON</t>
  </si>
  <si>
    <t>SNEHA S</t>
  </si>
  <si>
    <t>17/USCA/071</t>
  </si>
  <si>
    <t>HELP THE BLIND FOUNDATION</t>
  </si>
  <si>
    <t>NANCY MARY R</t>
  </si>
  <si>
    <t>19/UHSA/007</t>
  </si>
  <si>
    <t>SUSMITHA REBEECA J</t>
  </si>
  <si>
    <t>19/UHSA/046</t>
  </si>
  <si>
    <t>SNEHA P</t>
  </si>
  <si>
    <t>19/UELA/042</t>
  </si>
  <si>
    <t>A PADMASHRI</t>
  </si>
  <si>
    <t>19/PISA/120</t>
  </si>
  <si>
    <t>J H TARAPORE FOUNDATION</t>
  </si>
  <si>
    <t>A PADMASHREE</t>
  </si>
  <si>
    <t>J.H. TARAPORE FOUNDATION &amp; HDFC BANK</t>
  </si>
  <si>
    <t>S VERONICA MARY</t>
  </si>
  <si>
    <t>17/UCMC/530</t>
  </si>
  <si>
    <t>JANAM FOUNDATION</t>
  </si>
  <si>
    <t>ISHA B</t>
  </si>
  <si>
    <t>18/UCMC/121</t>
  </si>
  <si>
    <t>JITO - CHENNAI CHAPTER</t>
  </si>
  <si>
    <t xml:space="preserve">H EBUSIYA </t>
  </si>
  <si>
    <t>17/UBTA/046</t>
  </si>
  <si>
    <t>LEBARA FOUNDATION</t>
  </si>
  <si>
    <t>KOKILA L</t>
  </si>
  <si>
    <t>19/UCMA/204</t>
  </si>
  <si>
    <t>LOAN</t>
  </si>
  <si>
    <t>P SNEHA PRIYA</t>
  </si>
  <si>
    <t>19/UCOA/170</t>
  </si>
  <si>
    <t xml:space="preserve">MARGARET CLARENCE </t>
  </si>
  <si>
    <t>M FARHANA BEGUM</t>
  </si>
  <si>
    <t>18/UCMA/017</t>
  </si>
  <si>
    <t>NAGEEBA IRFANI SCH &amp; GREATA ENTERPRISES &amp; PAKKAR LEATHER EXPORTS CO.</t>
  </si>
  <si>
    <t>G ISWARIYA</t>
  </si>
  <si>
    <t>17/UCMA/607</t>
  </si>
  <si>
    <t>OM CHARITABLE TRUST</t>
  </si>
  <si>
    <t>NAVISPRISCA. N</t>
  </si>
  <si>
    <t>20/UELA/014</t>
  </si>
  <si>
    <t>OTHER SCHOLARSHIP</t>
  </si>
  <si>
    <t xml:space="preserve">CHRISTOLUL PEARLY G </t>
  </si>
  <si>
    <t>20/UELA/025</t>
  </si>
  <si>
    <t>LOURDU ANCI FLORA</t>
  </si>
  <si>
    <t xml:space="preserve">20/UCEA/109 </t>
  </si>
  <si>
    <t>DEEPA V</t>
  </si>
  <si>
    <t>20/UCOA/276</t>
  </si>
  <si>
    <t>LYNDA MABLE E</t>
  </si>
  <si>
    <t>20/UELA/051</t>
  </si>
  <si>
    <t>C SHARMILA</t>
  </si>
  <si>
    <t>18/UHSA/050</t>
  </si>
  <si>
    <t xml:space="preserve">J MARIA SONALI </t>
  </si>
  <si>
    <t>19/UCOA/218</t>
  </si>
  <si>
    <t>P GOWRI</t>
  </si>
  <si>
    <t>18/PSWA/025</t>
  </si>
  <si>
    <t>PERIYASAMY PILLAI EDUCATION</t>
  </si>
  <si>
    <t>PONSHARMINI R</t>
  </si>
  <si>
    <t>17/UPHA/047</t>
  </si>
  <si>
    <t>RAJASTHANI ASSOCIATION TN</t>
  </si>
  <si>
    <t>SAI PRIYA S</t>
  </si>
  <si>
    <t>17/UCMA/732</t>
  </si>
  <si>
    <t>R MONISHA</t>
  </si>
  <si>
    <t>17/UCSA/547</t>
  </si>
  <si>
    <t>RAMYA M'</t>
  </si>
  <si>
    <t>18/UZLA/018</t>
  </si>
  <si>
    <t>B ASWINI</t>
  </si>
  <si>
    <t>18/UCMA/067</t>
  </si>
  <si>
    <t>JENCY P</t>
  </si>
  <si>
    <t>19/UZLA/003</t>
  </si>
  <si>
    <t>RASIKA N</t>
  </si>
  <si>
    <t>19/UCMA/006</t>
  </si>
  <si>
    <t>HARINI N</t>
  </si>
  <si>
    <t>19/UCMA/021</t>
  </si>
  <si>
    <t>D RITHKA</t>
  </si>
  <si>
    <t>19/UCMA/061</t>
  </si>
  <si>
    <t>E SIVABHARATHI</t>
  </si>
  <si>
    <t>19/UCMA/129</t>
  </si>
  <si>
    <t>R SHALINI</t>
  </si>
  <si>
    <t>19/PCMA/108</t>
  </si>
  <si>
    <t>PRINCY W</t>
  </si>
  <si>
    <t>20/UCSA/217</t>
  </si>
  <si>
    <t>DHIVYA V G</t>
  </si>
  <si>
    <t>17/UCSB/521</t>
  </si>
  <si>
    <t>RAMYA M</t>
  </si>
  <si>
    <t xml:space="preserve">18/UZLA/018 </t>
  </si>
  <si>
    <t>VINCY THERESA K V</t>
  </si>
  <si>
    <t>18/UPHA/048</t>
  </si>
  <si>
    <t>RYA MADRAS COSMO</t>
  </si>
  <si>
    <t>N AKSHAYA</t>
  </si>
  <si>
    <t>18/UCMB/150</t>
  </si>
  <si>
    <t>SAHYOG SCH</t>
  </si>
  <si>
    <t>T REENA</t>
  </si>
  <si>
    <t>18/UCSA/203</t>
  </si>
  <si>
    <t>D PRINCY</t>
  </si>
  <si>
    <t>19/UCMA/077</t>
  </si>
  <si>
    <t>KANAGALAKSHMI .S</t>
  </si>
  <si>
    <t>17/UHSA/014</t>
  </si>
  <si>
    <t xml:space="preserve">SCMI SCHOLARSHIP </t>
  </si>
  <si>
    <t>MARI PRISCILLA .S</t>
  </si>
  <si>
    <t>17/UHSA/015</t>
  </si>
  <si>
    <t>ROJA .G</t>
  </si>
  <si>
    <t>17/UHSA/040</t>
  </si>
  <si>
    <t>SWETHA .S</t>
  </si>
  <si>
    <t>17/UMTA/065</t>
  </si>
  <si>
    <t>SNEHA .P</t>
  </si>
  <si>
    <t>17/UMTA/073</t>
  </si>
  <si>
    <t>LAVANYA .M</t>
  </si>
  <si>
    <t>17/UCMA/042</t>
  </si>
  <si>
    <t>EVANGELINE  GRACE .B</t>
  </si>
  <si>
    <t>17/UCMA/043</t>
  </si>
  <si>
    <t>VINCY .V</t>
  </si>
  <si>
    <t>17/UCMA/049</t>
  </si>
  <si>
    <t>SWETHA .R</t>
  </si>
  <si>
    <t>17/UCMA/054</t>
  </si>
  <si>
    <t>BELSI HARITHRA</t>
  </si>
  <si>
    <t>17/UCMA/638</t>
  </si>
  <si>
    <t>THENMOZHI .S</t>
  </si>
  <si>
    <t>17/UCMA/037</t>
  </si>
  <si>
    <t>SCMI SCHOLARSHIP &amp; FAEA</t>
  </si>
  <si>
    <t>V VISHNU PRIYA</t>
  </si>
  <si>
    <t>17/UCMA/670</t>
  </si>
  <si>
    <t xml:space="preserve">SEETHA LAKSHMI </t>
  </si>
  <si>
    <t>M MALATHI</t>
  </si>
  <si>
    <t>17/UCMC/544</t>
  </si>
  <si>
    <t>F MARIA ANNUNCIA</t>
  </si>
  <si>
    <t>18/UCMA/162</t>
  </si>
  <si>
    <t>D SHANTHOSH MARY</t>
  </si>
  <si>
    <t>18/UCMA/251</t>
  </si>
  <si>
    <t>MONI SELSIYA A</t>
  </si>
  <si>
    <t>18/UCMB/123</t>
  </si>
  <si>
    <t>JAYASRI A</t>
  </si>
  <si>
    <t>18/UCMB/169</t>
  </si>
  <si>
    <t>J MARIA SONALI</t>
  </si>
  <si>
    <t>G LOGA AKSHAYA</t>
  </si>
  <si>
    <t xml:space="preserve">18/UCMC/150 </t>
  </si>
  <si>
    <t>SEETHA LAKSHMI NAGALINGAM SCHOLARSHIP</t>
  </si>
  <si>
    <t>AKSHARA S</t>
  </si>
  <si>
    <t>18/UCMC/151</t>
  </si>
  <si>
    <t>MONIKA D</t>
  </si>
  <si>
    <t>18/UCMC/157</t>
  </si>
  <si>
    <t>FRANCINA MARIA MICHALEL</t>
  </si>
  <si>
    <t>18/UCMD/132</t>
  </si>
  <si>
    <t>A JERLINE</t>
  </si>
  <si>
    <t>18/UCMA/341</t>
  </si>
  <si>
    <t>SHAKUNTALADEVI CHARITABLE TRUST</t>
  </si>
  <si>
    <t>SANTRA TERESA MARTIN</t>
  </si>
  <si>
    <t>19/UHSA/072</t>
  </si>
  <si>
    <t>SHREE R.K. SHANMUGA CHETTIAR AND SHREE M. VISHWESHWARAY A PRIZE</t>
  </si>
  <si>
    <t>K SNEHA</t>
  </si>
  <si>
    <t>19/UECA/030</t>
  </si>
  <si>
    <t>APARNA H</t>
  </si>
  <si>
    <t>19/UECA/044</t>
  </si>
  <si>
    <t>K V KARUNYAA</t>
  </si>
  <si>
    <t>19/UBTA/031</t>
  </si>
  <si>
    <t>S YAMINI</t>
  </si>
  <si>
    <t>19/UZLA/021</t>
  </si>
  <si>
    <t>R LALITHNAGI</t>
  </si>
  <si>
    <t>19/UCMA/048</t>
  </si>
  <si>
    <t>ANEEQHA AMBAREEN</t>
  </si>
  <si>
    <t>19/UBAA/123</t>
  </si>
  <si>
    <t>SHWETHA ALEX</t>
  </si>
  <si>
    <t xml:space="preserve">19/PCMA/116 </t>
  </si>
  <si>
    <t>SHYAM KOTHARI ACADEMIC AWARD</t>
  </si>
  <si>
    <t>CINDY TONY KUNNUMPURAM</t>
  </si>
  <si>
    <t xml:space="preserve">19/PCMA/126 </t>
  </si>
  <si>
    <t>MONISHA</t>
  </si>
  <si>
    <t>19/PBYA/113</t>
  </si>
  <si>
    <t>PAVATHARANE</t>
  </si>
  <si>
    <t>19/PBYA/115</t>
  </si>
  <si>
    <t>SHRUTHI</t>
  </si>
  <si>
    <t>18/UCMA/104</t>
  </si>
  <si>
    <t>VARSHINI</t>
  </si>
  <si>
    <t>18/UCMA/160</t>
  </si>
  <si>
    <t>JOTHIKA R</t>
  </si>
  <si>
    <t>18/UCMA/204</t>
  </si>
  <si>
    <t>NIVEDAA</t>
  </si>
  <si>
    <t>18/UCMA/274</t>
  </si>
  <si>
    <t>SUMAIYA</t>
  </si>
  <si>
    <t>18/UCMA/321</t>
  </si>
  <si>
    <t>YOGAPRIYA</t>
  </si>
  <si>
    <t xml:space="preserve">18/UCMA/373 </t>
  </si>
  <si>
    <t>SAMREEN VAZEEM</t>
  </si>
  <si>
    <t>18/UCMB/103</t>
  </si>
  <si>
    <t>RANJANI K</t>
  </si>
  <si>
    <t>18/UCMB/136</t>
  </si>
  <si>
    <t>S HEMALATHA</t>
  </si>
  <si>
    <t>18/UCMB/205</t>
  </si>
  <si>
    <t>MERINE SHOY</t>
  </si>
  <si>
    <t>18/UCMB/251</t>
  </si>
  <si>
    <t>PRATHYUSHA DEEPAK</t>
  </si>
  <si>
    <t xml:space="preserve">18/UCMC/124 </t>
  </si>
  <si>
    <t>CIANNA JOSEPH THATTIL</t>
  </si>
  <si>
    <t xml:space="preserve">18/UCMC/134 </t>
  </si>
  <si>
    <t>VEDHA VIGASHINI R K</t>
  </si>
  <si>
    <t xml:space="preserve">18/UCMD/103 </t>
  </si>
  <si>
    <t>R ROSHNI JENNIFER</t>
  </si>
  <si>
    <t>18/UCMD/145</t>
  </si>
  <si>
    <t>RITA SHARON S</t>
  </si>
  <si>
    <t>18/UCSA/154</t>
  </si>
  <si>
    <t>BHAVADHARANI B</t>
  </si>
  <si>
    <t>18/UCSB/234</t>
  </si>
  <si>
    <t>KANIMOZHI M</t>
  </si>
  <si>
    <t>20/UCMA/008</t>
  </si>
  <si>
    <t>SIRAGUGAL CHARITABLE TRUST</t>
  </si>
  <si>
    <t>M.S. SHINY</t>
  </si>
  <si>
    <t>17/UMTA/018</t>
  </si>
  <si>
    <t>SMC - TEACHER'S DAY</t>
  </si>
  <si>
    <t>PAVITHRA D</t>
  </si>
  <si>
    <t>19/UHSA/003</t>
  </si>
  <si>
    <t>ANGELA MARGARET A</t>
  </si>
  <si>
    <t>18/UCMB/237</t>
  </si>
  <si>
    <t>SMT RAJESWARI RADHAKRISHNAN TRUST</t>
  </si>
  <si>
    <t>V LOGESHWARI</t>
  </si>
  <si>
    <t>17/UCMA/017</t>
  </si>
  <si>
    <t>SOHAN KANWAR MAGILALTATER CHARITABLE TRUST, RAJASTHANI ASSOCIATION TN, VIJAYALAKSHMI HARIPRASAD CHARITABLE TRUST AND MAHALAKSHMI GRT CHARITABLE TRUST</t>
  </si>
  <si>
    <t>LAVANYA S</t>
  </si>
  <si>
    <t>19/UCMA/251</t>
  </si>
  <si>
    <t>SPIRITUAL GURU HISHOLINNESS - SCH</t>
  </si>
  <si>
    <t>KOMAL S JAIN</t>
  </si>
  <si>
    <t>17/UCMB/567</t>
  </si>
  <si>
    <t>SRI JAITARAN PATTI OSWAL TRUST &amp; JAINS INDIA TRUST</t>
  </si>
  <si>
    <t>B MONICA</t>
  </si>
  <si>
    <t>17/UCMB/654</t>
  </si>
  <si>
    <t>SUGAN THOMAS FOUNDATION</t>
  </si>
  <si>
    <t>S KAVIYA ARASI</t>
  </si>
  <si>
    <t>17/UCMB/677</t>
  </si>
  <si>
    <t>S DEEPIKA</t>
  </si>
  <si>
    <t>17/UCSA/544</t>
  </si>
  <si>
    <t>MONICA S</t>
  </si>
  <si>
    <t>17/UCSB/546</t>
  </si>
  <si>
    <t>HARITHA R</t>
  </si>
  <si>
    <t>20/UCSA/133</t>
  </si>
  <si>
    <t>SURANA &amp; SURANA PUBLIC CHARITABLE TRUST</t>
  </si>
  <si>
    <t>R HARSHA</t>
  </si>
  <si>
    <t>17/UCMB/674</t>
  </si>
  <si>
    <t>THE AMEERUNNISAA BEGUM SAHIBAS</t>
  </si>
  <si>
    <t>THE AMEERUNNISSA BEGUM SAHIBAS</t>
  </si>
  <si>
    <t>NISHA S</t>
  </si>
  <si>
    <t>19/PCMA/134</t>
  </si>
  <si>
    <t>THE CHEMISTS &amp; DRUGGISTS TRUST</t>
  </si>
  <si>
    <t>NISHA  S</t>
  </si>
  <si>
    <t xml:space="preserve">19/PCMA/134 </t>
  </si>
  <si>
    <t>THE CHEMISTS AND DRUGGISTS TRUST</t>
  </si>
  <si>
    <t>S RETHIKA</t>
  </si>
  <si>
    <t xml:space="preserve">19/UPYA/120 </t>
  </si>
  <si>
    <t>THE CHENNAI SAINT PAUL SOCIETY</t>
  </si>
  <si>
    <t>OSTINA MARY COWEN</t>
  </si>
  <si>
    <t>17/UCMB/621</t>
  </si>
  <si>
    <t>THE CLARENCE &amp; LILIAN RODRIGUES FAMILY MEMORIAL</t>
  </si>
  <si>
    <t>ANTONETTE PATRICIA HUNTER</t>
  </si>
  <si>
    <t>17/UCMC/527</t>
  </si>
  <si>
    <t>DIANA JUNE BORGONAH</t>
  </si>
  <si>
    <t>17/UCMC/543</t>
  </si>
  <si>
    <t>DONITA THERESA REAY</t>
  </si>
  <si>
    <t>18/UHSA/031</t>
  </si>
  <si>
    <t>BELINDA VERONICA MANVEL</t>
  </si>
  <si>
    <t>18/UZLA/047</t>
  </si>
  <si>
    <t>TRINETTE ALICIA BOSSER</t>
  </si>
  <si>
    <t>18/UCMA/136</t>
  </si>
  <si>
    <t>CRISTIL JOSEPHINE THOMPSON</t>
  </si>
  <si>
    <t>18/UCMB/269</t>
  </si>
  <si>
    <t xml:space="preserve">ANNIE JOSEPH GORDON </t>
  </si>
  <si>
    <t>18/UCMC/130</t>
  </si>
  <si>
    <t>JOEANNE MARIA DECURZ</t>
  </si>
  <si>
    <t>18/UCSA/136</t>
  </si>
  <si>
    <t>SHARON JESSY I</t>
  </si>
  <si>
    <t>18/UCSA/205</t>
  </si>
  <si>
    <t>DONITA THERESA</t>
  </si>
  <si>
    <t xml:space="preserve">18/UHSA/031 </t>
  </si>
  <si>
    <t>THE CLARENCE &amp; LILIAN RODRIGUES FAMILY MEMORIAL TRUST</t>
  </si>
  <si>
    <t>BELINDA VERONICA MANUEL</t>
  </si>
  <si>
    <t>ANNIE JOSEPH GORDEN</t>
  </si>
  <si>
    <t xml:space="preserve">18/UCMC/130 </t>
  </si>
  <si>
    <t>JOEANNE MARIA D'CRUZ</t>
  </si>
  <si>
    <t xml:space="preserve">SHARON JESSY I </t>
  </si>
  <si>
    <t xml:space="preserve">18/UCSA/205 </t>
  </si>
  <si>
    <t>PRIYADHARSHINI P J</t>
  </si>
  <si>
    <t>19/PBIA/106</t>
  </si>
  <si>
    <t>THE HHSS SHIKSHBEEJ TRUST</t>
  </si>
  <si>
    <t>GAYATHRI S</t>
  </si>
  <si>
    <t>19/UVBA/126</t>
  </si>
  <si>
    <t>V A GEORGE SCH &amp; D WILSON</t>
  </si>
  <si>
    <t>18/UCMA/304</t>
  </si>
  <si>
    <t>YUSUF MUSVEE CHARITABLE TRUST &amp; K.T.M.S. CHARITABLE TRUST &amp; AKBAR BASHA P &amp; SARATH NASEER &amp; UNITED WELFARE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</si>
</sst>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horizontal="right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 2" xfId="2" xr:uid="{3001B0D7-354A-41AB-AA85-6FEB440E92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509F-D0F0-4DC0-ABCC-2F236ACF5D08}">
  <dimension ref="A1:F223"/>
  <sheetViews>
    <sheetView tabSelected="1" workbookViewId="0">
      <selection activeCell="I9" sqref="I9"/>
    </sheetView>
  </sheetViews>
  <sheetFormatPr defaultColWidth="9.1328125" defaultRowHeight="15.4" x14ac:dyDescent="0.45"/>
  <cols>
    <col min="1" max="1" width="6.265625" style="3" bestFit="1" customWidth="1"/>
    <col min="2" max="2" width="20.265625" style="3" customWidth="1"/>
    <col min="3" max="3" width="13.59765625" style="3" bestFit="1" customWidth="1"/>
    <col min="4" max="4" width="19.86328125" style="42" customWidth="1"/>
    <col min="5" max="5" width="12.59765625" style="3" bestFit="1" customWidth="1"/>
    <col min="6" max="16384" width="9.1328125" style="3"/>
  </cols>
  <sheetData>
    <row r="1" spans="1:6" s="2" customFormat="1" x14ac:dyDescent="0.45">
      <c r="A1" s="1" t="s">
        <v>0</v>
      </c>
      <c r="B1" s="1"/>
      <c r="C1" s="1"/>
      <c r="D1" s="1"/>
      <c r="E1" s="1"/>
    </row>
    <row r="2" spans="1:6" s="2" customFormat="1" x14ac:dyDescent="0.45">
      <c r="A2" s="1" t="s">
        <v>1</v>
      </c>
      <c r="B2" s="1"/>
      <c r="C2" s="1"/>
      <c r="D2" s="1"/>
      <c r="E2" s="1"/>
    </row>
    <row r="3" spans="1:6" x14ac:dyDescent="0.45">
      <c r="A3" s="1"/>
      <c r="B3" s="1"/>
      <c r="C3" s="1"/>
      <c r="D3" s="1"/>
      <c r="E3" s="1"/>
    </row>
    <row r="4" spans="1:6" s="7" customFormat="1" ht="45" x14ac:dyDescent="0.4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</row>
    <row r="5" spans="1:6" ht="46.15" x14ac:dyDescent="0.45">
      <c r="A5" s="8">
        <v>1</v>
      </c>
      <c r="B5" s="9" t="s">
        <v>8</v>
      </c>
      <c r="C5" s="9" t="s">
        <v>9</v>
      </c>
      <c r="D5" s="10" t="s">
        <v>10</v>
      </c>
      <c r="E5" s="11">
        <v>10000</v>
      </c>
      <c r="F5" s="12">
        <v>2020</v>
      </c>
    </row>
    <row r="6" spans="1:6" ht="30.75" x14ac:dyDescent="0.45">
      <c r="A6" s="13">
        <v>2</v>
      </c>
      <c r="B6" s="14" t="s">
        <v>11</v>
      </c>
      <c r="C6" s="15" t="s">
        <v>12</v>
      </c>
      <c r="D6" s="16" t="s">
        <v>13</v>
      </c>
      <c r="E6" s="17">
        <v>14000</v>
      </c>
      <c r="F6" s="12">
        <v>2020</v>
      </c>
    </row>
    <row r="7" spans="1:6" ht="30.75" x14ac:dyDescent="0.45">
      <c r="A7" s="8">
        <v>3</v>
      </c>
      <c r="B7" s="9" t="s">
        <v>14</v>
      </c>
      <c r="C7" s="9" t="s">
        <v>15</v>
      </c>
      <c r="D7" s="10" t="s">
        <v>16</v>
      </c>
      <c r="E7" s="11">
        <v>5000</v>
      </c>
      <c r="F7" s="12">
        <v>2020</v>
      </c>
    </row>
    <row r="8" spans="1:6" ht="46.15" x14ac:dyDescent="0.45">
      <c r="A8" s="8">
        <v>4</v>
      </c>
      <c r="B8" s="14" t="s">
        <v>17</v>
      </c>
      <c r="C8" s="15" t="s">
        <v>18</v>
      </c>
      <c r="D8" s="16" t="s">
        <v>19</v>
      </c>
      <c r="E8" s="17">
        <v>20870</v>
      </c>
      <c r="F8" s="12">
        <v>2020</v>
      </c>
    </row>
    <row r="9" spans="1:6" s="18" customFormat="1" ht="61.5" x14ac:dyDescent="0.45">
      <c r="A9" s="13">
        <v>5</v>
      </c>
      <c r="B9" s="9" t="s">
        <v>20</v>
      </c>
      <c r="C9" s="9" t="s">
        <v>21</v>
      </c>
      <c r="D9" s="10" t="s">
        <v>22</v>
      </c>
      <c r="E9" s="11">
        <v>18020</v>
      </c>
      <c r="F9" s="12">
        <v>2020</v>
      </c>
    </row>
    <row r="10" spans="1:6" ht="30.75" x14ac:dyDescent="0.45">
      <c r="A10" s="8">
        <v>6</v>
      </c>
      <c r="B10" s="14" t="s">
        <v>23</v>
      </c>
      <c r="C10" s="15" t="s">
        <v>24</v>
      </c>
      <c r="D10" s="16" t="s">
        <v>25</v>
      </c>
      <c r="E10" s="17">
        <v>11000</v>
      </c>
      <c r="F10" s="12">
        <v>2020</v>
      </c>
    </row>
    <row r="11" spans="1:6" ht="30.75" x14ac:dyDescent="0.45">
      <c r="A11" s="8">
        <v>7</v>
      </c>
      <c r="B11" s="14" t="s">
        <v>26</v>
      </c>
      <c r="C11" s="15" t="s">
        <v>27</v>
      </c>
      <c r="D11" s="16" t="s">
        <v>28</v>
      </c>
      <c r="E11" s="17">
        <f>19090+7000</f>
        <v>26090</v>
      </c>
      <c r="F11" s="12">
        <v>2020</v>
      </c>
    </row>
    <row r="12" spans="1:6" ht="30.75" x14ac:dyDescent="0.45">
      <c r="A12" s="13">
        <v>8</v>
      </c>
      <c r="B12" s="19" t="s">
        <v>26</v>
      </c>
      <c r="C12" s="19" t="s">
        <v>29</v>
      </c>
      <c r="D12" s="10" t="s">
        <v>28</v>
      </c>
      <c r="E12" s="11">
        <v>19750</v>
      </c>
      <c r="F12" s="12">
        <v>2020</v>
      </c>
    </row>
    <row r="13" spans="1:6" ht="30.75" x14ac:dyDescent="0.45">
      <c r="A13" s="8">
        <v>9</v>
      </c>
      <c r="B13" s="16" t="s">
        <v>30</v>
      </c>
      <c r="C13" s="15" t="s">
        <v>31</v>
      </c>
      <c r="D13" s="16" t="s">
        <v>32</v>
      </c>
      <c r="E13" s="17">
        <f>10000+7500</f>
        <v>17500</v>
      </c>
      <c r="F13" s="12">
        <v>2020</v>
      </c>
    </row>
    <row r="14" spans="1:6" ht="46.15" x14ac:dyDescent="0.45">
      <c r="A14" s="8">
        <v>10</v>
      </c>
      <c r="B14" s="14" t="s">
        <v>33</v>
      </c>
      <c r="C14" s="15" t="s">
        <v>34</v>
      </c>
      <c r="D14" s="16" t="s">
        <v>35</v>
      </c>
      <c r="E14" s="17">
        <v>10000</v>
      </c>
      <c r="F14" s="12">
        <v>2020</v>
      </c>
    </row>
    <row r="15" spans="1:6" ht="76.900000000000006" x14ac:dyDescent="0.45">
      <c r="A15" s="13">
        <v>11</v>
      </c>
      <c r="B15" s="14" t="s">
        <v>36</v>
      </c>
      <c r="C15" s="15" t="s">
        <v>37</v>
      </c>
      <c r="D15" s="16" t="s">
        <v>38</v>
      </c>
      <c r="E15" s="17">
        <v>19190</v>
      </c>
      <c r="F15" s="12">
        <v>2020</v>
      </c>
    </row>
    <row r="16" spans="1:6" ht="30.75" x14ac:dyDescent="0.45">
      <c r="A16" s="8">
        <v>12</v>
      </c>
      <c r="B16" s="9" t="s">
        <v>39</v>
      </c>
      <c r="C16" s="9" t="s">
        <v>40</v>
      </c>
      <c r="D16" s="16" t="s">
        <v>41</v>
      </c>
      <c r="E16" s="11">
        <v>5000</v>
      </c>
      <c r="F16" s="12">
        <v>2020</v>
      </c>
    </row>
    <row r="17" spans="1:6" ht="30.75" x14ac:dyDescent="0.45">
      <c r="A17" s="8">
        <v>13</v>
      </c>
      <c r="B17" s="9" t="s">
        <v>42</v>
      </c>
      <c r="C17" s="9" t="s">
        <v>43</v>
      </c>
      <c r="D17" s="16" t="s">
        <v>41</v>
      </c>
      <c r="E17" s="11">
        <v>10000</v>
      </c>
      <c r="F17" s="12">
        <v>2020</v>
      </c>
    </row>
    <row r="18" spans="1:6" ht="30.75" x14ac:dyDescent="0.45">
      <c r="A18" s="13">
        <v>14</v>
      </c>
      <c r="B18" s="20" t="s">
        <v>44</v>
      </c>
      <c r="C18" s="9" t="s">
        <v>45</v>
      </c>
      <c r="D18" s="16" t="s">
        <v>41</v>
      </c>
      <c r="E18" s="11">
        <v>10000</v>
      </c>
      <c r="F18" s="12">
        <v>2020</v>
      </c>
    </row>
    <row r="19" spans="1:6" ht="30.75" x14ac:dyDescent="0.45">
      <c r="A19" s="8">
        <v>15</v>
      </c>
      <c r="B19" s="9" t="s">
        <v>46</v>
      </c>
      <c r="C19" s="21" t="s">
        <v>47</v>
      </c>
      <c r="D19" s="16" t="s">
        <v>41</v>
      </c>
      <c r="E19" s="11">
        <v>10000</v>
      </c>
      <c r="F19" s="12">
        <v>2020</v>
      </c>
    </row>
    <row r="20" spans="1:6" ht="30.75" x14ac:dyDescent="0.45">
      <c r="A20" s="8">
        <v>16</v>
      </c>
      <c r="B20" s="9" t="s">
        <v>48</v>
      </c>
      <c r="C20" s="9" t="s">
        <v>49</v>
      </c>
      <c r="D20" s="16" t="s">
        <v>41</v>
      </c>
      <c r="E20" s="11">
        <v>5000</v>
      </c>
      <c r="F20" s="12">
        <v>2020</v>
      </c>
    </row>
    <row r="21" spans="1:6" s="18" customFormat="1" ht="30.75" x14ac:dyDescent="0.45">
      <c r="A21" s="13">
        <v>17</v>
      </c>
      <c r="B21" s="9" t="s">
        <v>50</v>
      </c>
      <c r="C21" s="9" t="s">
        <v>51</v>
      </c>
      <c r="D21" s="16" t="s">
        <v>41</v>
      </c>
      <c r="E21" s="11">
        <v>10000</v>
      </c>
      <c r="F21" s="12">
        <v>2020</v>
      </c>
    </row>
    <row r="22" spans="1:6" ht="30.75" x14ac:dyDescent="0.45">
      <c r="A22" s="8">
        <v>18</v>
      </c>
      <c r="B22" s="14" t="s">
        <v>42</v>
      </c>
      <c r="C22" s="15" t="s">
        <v>43</v>
      </c>
      <c r="D22" s="16" t="s">
        <v>41</v>
      </c>
      <c r="E22" s="17">
        <v>10000</v>
      </c>
      <c r="F22" s="12">
        <v>2020</v>
      </c>
    </row>
    <row r="23" spans="1:6" ht="30.75" x14ac:dyDescent="0.45">
      <c r="A23" s="8">
        <v>19</v>
      </c>
      <c r="B23" s="14" t="s">
        <v>44</v>
      </c>
      <c r="C23" s="15" t="s">
        <v>52</v>
      </c>
      <c r="D23" s="16" t="s">
        <v>41</v>
      </c>
      <c r="E23" s="17">
        <v>10000</v>
      </c>
      <c r="F23" s="12">
        <v>2020</v>
      </c>
    </row>
    <row r="24" spans="1:6" s="18" customFormat="1" ht="30.75" x14ac:dyDescent="0.45">
      <c r="A24" s="13">
        <v>20</v>
      </c>
      <c r="B24" s="14" t="s">
        <v>53</v>
      </c>
      <c r="C24" s="15" t="s">
        <v>54</v>
      </c>
      <c r="D24" s="16" t="s">
        <v>41</v>
      </c>
      <c r="E24" s="17">
        <v>10000</v>
      </c>
      <c r="F24" s="12">
        <v>2020</v>
      </c>
    </row>
    <row r="25" spans="1:6" ht="30.75" x14ac:dyDescent="0.45">
      <c r="A25" s="8">
        <v>21</v>
      </c>
      <c r="B25" s="14" t="s">
        <v>55</v>
      </c>
      <c r="C25" s="15" t="s">
        <v>47</v>
      </c>
      <c r="D25" s="16" t="s">
        <v>41</v>
      </c>
      <c r="E25" s="17">
        <v>10000</v>
      </c>
      <c r="F25" s="12">
        <v>2020</v>
      </c>
    </row>
    <row r="26" spans="1:6" ht="30.75" x14ac:dyDescent="0.45">
      <c r="A26" s="8">
        <v>22</v>
      </c>
      <c r="B26" s="14" t="s">
        <v>50</v>
      </c>
      <c r="C26" s="15" t="s">
        <v>56</v>
      </c>
      <c r="D26" s="16" t="s">
        <v>41</v>
      </c>
      <c r="E26" s="17">
        <v>10000</v>
      </c>
      <c r="F26" s="12">
        <v>2020</v>
      </c>
    </row>
    <row r="27" spans="1:6" ht="61.5" x14ac:dyDescent="0.45">
      <c r="A27" s="13">
        <v>23</v>
      </c>
      <c r="B27" s="14" t="s">
        <v>57</v>
      </c>
      <c r="C27" s="15" t="s">
        <v>58</v>
      </c>
      <c r="D27" s="16" t="s">
        <v>59</v>
      </c>
      <c r="E27" s="17">
        <v>10000</v>
      </c>
      <c r="F27" s="12">
        <v>2020</v>
      </c>
    </row>
    <row r="28" spans="1:6" x14ac:dyDescent="0.45">
      <c r="A28" s="8">
        <v>24</v>
      </c>
      <c r="B28" s="20" t="s">
        <v>60</v>
      </c>
      <c r="C28" s="22" t="s">
        <v>61</v>
      </c>
      <c r="D28" s="23" t="s">
        <v>62</v>
      </c>
      <c r="E28" s="11">
        <v>26220</v>
      </c>
      <c r="F28" s="12">
        <v>2020</v>
      </c>
    </row>
    <row r="29" spans="1:6" x14ac:dyDescent="0.45">
      <c r="A29" s="8">
        <v>25</v>
      </c>
      <c r="B29" s="14" t="s">
        <v>63</v>
      </c>
      <c r="C29" s="15" t="s">
        <v>64</v>
      </c>
      <c r="D29" s="16" t="s">
        <v>65</v>
      </c>
      <c r="E29" s="17">
        <f>27190+23500</f>
        <v>50690</v>
      </c>
      <c r="F29" s="12">
        <v>2020</v>
      </c>
    </row>
    <row r="30" spans="1:6" x14ac:dyDescent="0.45">
      <c r="A30" s="13">
        <v>26</v>
      </c>
      <c r="B30" s="14" t="s">
        <v>66</v>
      </c>
      <c r="C30" s="15" t="s">
        <v>67</v>
      </c>
      <c r="D30" s="16" t="s">
        <v>65</v>
      </c>
      <c r="E30" s="17">
        <v>5000</v>
      </c>
      <c r="F30" s="12">
        <v>2020</v>
      </c>
    </row>
    <row r="31" spans="1:6" ht="46.15" x14ac:dyDescent="0.45">
      <c r="A31" s="8">
        <v>27</v>
      </c>
      <c r="B31" s="16" t="s">
        <v>68</v>
      </c>
      <c r="C31" s="15" t="s">
        <v>69</v>
      </c>
      <c r="D31" s="16" t="s">
        <v>70</v>
      </c>
      <c r="E31" s="17">
        <f>430+6300</f>
        <v>6730</v>
      </c>
      <c r="F31" s="12">
        <v>2020</v>
      </c>
    </row>
    <row r="32" spans="1:6" ht="46.15" x14ac:dyDescent="0.45">
      <c r="A32" s="8">
        <v>28</v>
      </c>
      <c r="B32" s="14" t="s">
        <v>71</v>
      </c>
      <c r="C32" s="15" t="s">
        <v>72</v>
      </c>
      <c r="D32" s="16" t="s">
        <v>73</v>
      </c>
      <c r="E32" s="17">
        <f>5000+2000</f>
        <v>7000</v>
      </c>
      <c r="F32" s="12">
        <v>2020</v>
      </c>
    </row>
    <row r="33" spans="1:6" ht="46.15" x14ac:dyDescent="0.45">
      <c r="A33" s="13">
        <v>29</v>
      </c>
      <c r="B33" s="9" t="s">
        <v>74</v>
      </c>
      <c r="C33" s="9" t="s">
        <v>75</v>
      </c>
      <c r="D33" s="10" t="s">
        <v>76</v>
      </c>
      <c r="E33" s="11">
        <v>14000</v>
      </c>
      <c r="F33" s="12">
        <v>2020</v>
      </c>
    </row>
    <row r="34" spans="1:6" ht="30.75" x14ac:dyDescent="0.45">
      <c r="A34" s="8">
        <v>30</v>
      </c>
      <c r="B34" s="14" t="s">
        <v>77</v>
      </c>
      <c r="C34" s="15" t="s">
        <v>78</v>
      </c>
      <c r="D34" s="16" t="s">
        <v>79</v>
      </c>
      <c r="E34" s="17">
        <v>3500</v>
      </c>
      <c r="F34" s="12">
        <v>2020</v>
      </c>
    </row>
    <row r="35" spans="1:6" ht="30.75" x14ac:dyDescent="0.45">
      <c r="A35" s="8">
        <v>31</v>
      </c>
      <c r="B35" s="14" t="s">
        <v>80</v>
      </c>
      <c r="C35" s="15" t="s">
        <v>81</v>
      </c>
      <c r="D35" s="16" t="s">
        <v>79</v>
      </c>
      <c r="E35" s="17">
        <v>3500</v>
      </c>
      <c r="F35" s="12">
        <v>2020</v>
      </c>
    </row>
    <row r="36" spans="1:6" ht="30.75" x14ac:dyDescent="0.45">
      <c r="A36" s="13">
        <v>32</v>
      </c>
      <c r="B36" s="14" t="s">
        <v>82</v>
      </c>
      <c r="C36" s="15" t="s">
        <v>83</v>
      </c>
      <c r="D36" s="16" t="s">
        <v>79</v>
      </c>
      <c r="E36" s="17">
        <v>3000</v>
      </c>
      <c r="F36" s="12">
        <v>2020</v>
      </c>
    </row>
    <row r="37" spans="1:6" ht="30.75" x14ac:dyDescent="0.45">
      <c r="A37" s="8">
        <v>33</v>
      </c>
      <c r="B37" s="14" t="s">
        <v>84</v>
      </c>
      <c r="C37" s="15" t="s">
        <v>85</v>
      </c>
      <c r="D37" s="16" t="s">
        <v>86</v>
      </c>
      <c r="E37" s="17">
        <v>6500</v>
      </c>
      <c r="F37" s="12">
        <v>2020</v>
      </c>
    </row>
    <row r="38" spans="1:6" ht="30.75" x14ac:dyDescent="0.45">
      <c r="A38" s="8">
        <v>34</v>
      </c>
      <c r="B38" s="16" t="s">
        <v>87</v>
      </c>
      <c r="C38" s="15" t="s">
        <v>88</v>
      </c>
      <c r="D38" s="16" t="s">
        <v>86</v>
      </c>
      <c r="E38" s="17">
        <v>10000</v>
      </c>
      <c r="F38" s="12">
        <v>2020</v>
      </c>
    </row>
    <row r="39" spans="1:6" x14ac:dyDescent="0.45">
      <c r="A39" s="13">
        <v>35</v>
      </c>
      <c r="B39" s="14" t="s">
        <v>89</v>
      </c>
      <c r="C39" s="15" t="s">
        <v>90</v>
      </c>
      <c r="D39" s="16" t="s">
        <v>91</v>
      </c>
      <c r="E39" s="17">
        <v>12000</v>
      </c>
      <c r="F39" s="12">
        <v>2020</v>
      </c>
    </row>
    <row r="40" spans="1:6" x14ac:dyDescent="0.45">
      <c r="A40" s="8">
        <v>36</v>
      </c>
      <c r="B40" s="14" t="s">
        <v>92</v>
      </c>
      <c r="C40" s="15" t="s">
        <v>93</v>
      </c>
      <c r="D40" s="16" t="s">
        <v>91</v>
      </c>
      <c r="E40" s="17">
        <v>26000</v>
      </c>
      <c r="F40" s="12">
        <v>2020</v>
      </c>
    </row>
    <row r="41" spans="1:6" ht="30.75" x14ac:dyDescent="0.45">
      <c r="A41" s="8">
        <v>37</v>
      </c>
      <c r="B41" s="14" t="s">
        <v>94</v>
      </c>
      <c r="C41" s="15" t="s">
        <v>95</v>
      </c>
      <c r="D41" s="16" t="s">
        <v>96</v>
      </c>
      <c r="E41" s="17">
        <f>53000+6311</f>
        <v>59311</v>
      </c>
      <c r="F41" s="12">
        <v>2020</v>
      </c>
    </row>
    <row r="42" spans="1:6" ht="46.15" x14ac:dyDescent="0.45">
      <c r="A42" s="13">
        <v>38</v>
      </c>
      <c r="B42" s="16" t="s">
        <v>97</v>
      </c>
      <c r="C42" s="15" t="s">
        <v>98</v>
      </c>
      <c r="D42" s="16" t="s">
        <v>99</v>
      </c>
      <c r="E42" s="17">
        <v>6000</v>
      </c>
      <c r="F42" s="12">
        <v>2020</v>
      </c>
    </row>
    <row r="43" spans="1:6" ht="46.15" x14ac:dyDescent="0.45">
      <c r="A43" s="8">
        <v>39</v>
      </c>
      <c r="B43" s="14" t="s">
        <v>100</v>
      </c>
      <c r="C43" s="15" t="s">
        <v>101</v>
      </c>
      <c r="D43" s="16" t="s">
        <v>99</v>
      </c>
      <c r="E43" s="17">
        <v>9590</v>
      </c>
      <c r="F43" s="12">
        <v>2020</v>
      </c>
    </row>
    <row r="44" spans="1:6" ht="46.15" x14ac:dyDescent="0.45">
      <c r="A44" s="8">
        <v>40</v>
      </c>
      <c r="B44" s="14" t="s">
        <v>102</v>
      </c>
      <c r="C44" s="15" t="s">
        <v>103</v>
      </c>
      <c r="D44" s="16" t="s">
        <v>99</v>
      </c>
      <c r="E44" s="17">
        <v>6000</v>
      </c>
      <c r="F44" s="12">
        <v>2020</v>
      </c>
    </row>
    <row r="45" spans="1:6" ht="46.15" x14ac:dyDescent="0.45">
      <c r="A45" s="13">
        <v>41</v>
      </c>
      <c r="B45" s="14" t="s">
        <v>104</v>
      </c>
      <c r="C45" s="15" t="s">
        <v>105</v>
      </c>
      <c r="D45" s="16" t="s">
        <v>99</v>
      </c>
      <c r="E45" s="17">
        <f>6000+5000</f>
        <v>11000</v>
      </c>
      <c r="F45" s="12">
        <v>2020</v>
      </c>
    </row>
    <row r="46" spans="1:6" ht="46.15" x14ac:dyDescent="0.45">
      <c r="A46" s="8">
        <v>42</v>
      </c>
      <c r="B46" s="14" t="s">
        <v>106</v>
      </c>
      <c r="C46" s="15" t="s">
        <v>107</v>
      </c>
      <c r="D46" s="16" t="s">
        <v>99</v>
      </c>
      <c r="E46" s="17">
        <f>6000+5000</f>
        <v>11000</v>
      </c>
      <c r="F46" s="12">
        <v>2020</v>
      </c>
    </row>
    <row r="47" spans="1:6" ht="46.15" x14ac:dyDescent="0.45">
      <c r="A47" s="8">
        <v>43</v>
      </c>
      <c r="B47" s="14" t="s">
        <v>108</v>
      </c>
      <c r="C47" s="15" t="s">
        <v>109</v>
      </c>
      <c r="D47" s="16" t="s">
        <v>99</v>
      </c>
      <c r="E47" s="17">
        <v>6000</v>
      </c>
      <c r="F47" s="12">
        <v>2020</v>
      </c>
    </row>
    <row r="48" spans="1:6" ht="46.15" x14ac:dyDescent="0.45">
      <c r="A48" s="13">
        <v>44</v>
      </c>
      <c r="B48" s="14" t="s">
        <v>110</v>
      </c>
      <c r="C48" s="15" t="s">
        <v>111</v>
      </c>
      <c r="D48" s="16" t="s">
        <v>99</v>
      </c>
      <c r="E48" s="17">
        <f>6000+5000</f>
        <v>11000</v>
      </c>
      <c r="F48" s="12">
        <v>2020</v>
      </c>
    </row>
    <row r="49" spans="1:6" ht="46.15" x14ac:dyDescent="0.45">
      <c r="A49" s="8">
        <v>45</v>
      </c>
      <c r="B49" s="14" t="s">
        <v>112</v>
      </c>
      <c r="C49" s="15" t="s">
        <v>113</v>
      </c>
      <c r="D49" s="16" t="s">
        <v>99</v>
      </c>
      <c r="E49" s="17">
        <v>6000</v>
      </c>
      <c r="F49" s="12">
        <v>2020</v>
      </c>
    </row>
    <row r="50" spans="1:6" ht="46.15" x14ac:dyDescent="0.45">
      <c r="A50" s="8">
        <v>46</v>
      </c>
      <c r="B50" s="14" t="s">
        <v>114</v>
      </c>
      <c r="C50" s="15" t="s">
        <v>115</v>
      </c>
      <c r="D50" s="16" t="s">
        <v>99</v>
      </c>
      <c r="E50" s="17">
        <v>6000</v>
      </c>
      <c r="F50" s="12">
        <v>2020</v>
      </c>
    </row>
    <row r="51" spans="1:6" ht="46.15" x14ac:dyDescent="0.45">
      <c r="A51" s="13">
        <v>47</v>
      </c>
      <c r="B51" s="14" t="s">
        <v>116</v>
      </c>
      <c r="C51" s="15" t="s">
        <v>117</v>
      </c>
      <c r="D51" s="16" t="s">
        <v>99</v>
      </c>
      <c r="E51" s="17">
        <v>5000</v>
      </c>
      <c r="F51" s="12">
        <v>2020</v>
      </c>
    </row>
    <row r="52" spans="1:6" ht="46.15" x14ac:dyDescent="0.45">
      <c r="A52" s="8">
        <v>48</v>
      </c>
      <c r="B52" s="14" t="s">
        <v>118</v>
      </c>
      <c r="C52" s="15" t="s">
        <v>119</v>
      </c>
      <c r="D52" s="16" t="s">
        <v>99</v>
      </c>
      <c r="E52" s="17">
        <v>10000</v>
      </c>
      <c r="F52" s="12">
        <v>2020</v>
      </c>
    </row>
    <row r="53" spans="1:6" ht="46.15" x14ac:dyDescent="0.45">
      <c r="A53" s="8">
        <v>49</v>
      </c>
      <c r="B53" s="9" t="s">
        <v>108</v>
      </c>
      <c r="C53" s="9" t="s">
        <v>120</v>
      </c>
      <c r="D53" s="16" t="s">
        <v>99</v>
      </c>
      <c r="E53" s="11">
        <v>5000</v>
      </c>
      <c r="F53" s="12">
        <v>2020</v>
      </c>
    </row>
    <row r="54" spans="1:6" ht="46.15" x14ac:dyDescent="0.45">
      <c r="A54" s="13">
        <v>50</v>
      </c>
      <c r="B54" s="9" t="s">
        <v>121</v>
      </c>
      <c r="C54" s="9" t="s">
        <v>122</v>
      </c>
      <c r="D54" s="16" t="s">
        <v>99</v>
      </c>
      <c r="E54" s="11">
        <v>5000</v>
      </c>
      <c r="F54" s="12">
        <v>2020</v>
      </c>
    </row>
    <row r="55" spans="1:6" ht="46.15" x14ac:dyDescent="0.45">
      <c r="A55" s="8">
        <v>51</v>
      </c>
      <c r="B55" s="14" t="s">
        <v>123</v>
      </c>
      <c r="C55" s="15" t="s">
        <v>124</v>
      </c>
      <c r="D55" s="16" t="s">
        <v>99</v>
      </c>
      <c r="E55" s="17">
        <v>6000</v>
      </c>
      <c r="F55" s="12">
        <v>2020</v>
      </c>
    </row>
    <row r="56" spans="1:6" ht="46.15" x14ac:dyDescent="0.45">
      <c r="A56" s="8">
        <v>52</v>
      </c>
      <c r="B56" s="14" t="s">
        <v>125</v>
      </c>
      <c r="C56" s="15" t="s">
        <v>126</v>
      </c>
      <c r="D56" s="16" t="s">
        <v>99</v>
      </c>
      <c r="E56" s="17">
        <v>6000</v>
      </c>
      <c r="F56" s="12">
        <v>2020</v>
      </c>
    </row>
    <row r="57" spans="1:6" ht="46.15" x14ac:dyDescent="0.45">
      <c r="A57" s="13">
        <v>53</v>
      </c>
      <c r="B57" s="14" t="s">
        <v>127</v>
      </c>
      <c r="C57" s="15" t="s">
        <v>128</v>
      </c>
      <c r="D57" s="16" t="s">
        <v>99</v>
      </c>
      <c r="E57" s="17">
        <v>6000</v>
      </c>
      <c r="F57" s="12">
        <v>2020</v>
      </c>
    </row>
    <row r="58" spans="1:6" ht="46.15" x14ac:dyDescent="0.45">
      <c r="A58" s="8">
        <v>54</v>
      </c>
      <c r="B58" s="14" t="s">
        <v>129</v>
      </c>
      <c r="C58" s="15" t="s">
        <v>130</v>
      </c>
      <c r="D58" s="16" t="s">
        <v>99</v>
      </c>
      <c r="E58" s="17">
        <v>5000</v>
      </c>
      <c r="F58" s="12">
        <v>2020</v>
      </c>
    </row>
    <row r="59" spans="1:6" ht="46.15" x14ac:dyDescent="0.45">
      <c r="A59" s="8">
        <v>55</v>
      </c>
      <c r="B59" s="14" t="s">
        <v>131</v>
      </c>
      <c r="C59" s="15" t="s">
        <v>132</v>
      </c>
      <c r="D59" s="16" t="s">
        <v>99</v>
      </c>
      <c r="E59" s="17">
        <f>6000+5000</f>
        <v>11000</v>
      </c>
      <c r="F59" s="12">
        <v>2020</v>
      </c>
    </row>
    <row r="60" spans="1:6" ht="46.15" x14ac:dyDescent="0.45">
      <c r="A60" s="13">
        <v>56</v>
      </c>
      <c r="B60" s="14" t="s">
        <v>133</v>
      </c>
      <c r="C60" s="15" t="s">
        <v>134</v>
      </c>
      <c r="D60" s="16" t="s">
        <v>99</v>
      </c>
      <c r="E60" s="17">
        <v>6000</v>
      </c>
      <c r="F60" s="12">
        <v>2020</v>
      </c>
    </row>
    <row r="61" spans="1:6" s="24" customFormat="1" ht="46.15" x14ac:dyDescent="0.45">
      <c r="A61" s="8">
        <v>57</v>
      </c>
      <c r="B61" s="14" t="s">
        <v>135</v>
      </c>
      <c r="C61" s="15" t="s">
        <v>136</v>
      </c>
      <c r="D61" s="16" t="s">
        <v>99</v>
      </c>
      <c r="E61" s="17">
        <v>5000</v>
      </c>
      <c r="F61" s="12">
        <v>2020</v>
      </c>
    </row>
    <row r="62" spans="1:6" ht="46.15" x14ac:dyDescent="0.45">
      <c r="A62" s="8">
        <v>58</v>
      </c>
      <c r="B62" s="16" t="s">
        <v>137</v>
      </c>
      <c r="C62" s="15" t="s">
        <v>138</v>
      </c>
      <c r="D62" s="16" t="s">
        <v>99</v>
      </c>
      <c r="E62" s="17">
        <v>6000</v>
      </c>
      <c r="F62" s="12">
        <v>2020</v>
      </c>
    </row>
    <row r="63" spans="1:6" ht="61.5" x14ac:dyDescent="0.45">
      <c r="A63" s="13">
        <v>59</v>
      </c>
      <c r="B63" s="9" t="s">
        <v>139</v>
      </c>
      <c r="C63" s="9" t="s">
        <v>140</v>
      </c>
      <c r="D63" s="10" t="s">
        <v>141</v>
      </c>
      <c r="E63" s="11">
        <v>30000</v>
      </c>
      <c r="F63" s="12">
        <v>2020</v>
      </c>
    </row>
    <row r="64" spans="1:6" x14ac:dyDescent="0.45">
      <c r="A64" s="8">
        <v>60</v>
      </c>
      <c r="B64" s="14" t="s">
        <v>142</v>
      </c>
      <c r="C64" s="15" t="s">
        <v>143</v>
      </c>
      <c r="D64" s="16" t="s">
        <v>144</v>
      </c>
      <c r="E64" s="17">
        <v>6000</v>
      </c>
      <c r="F64" s="12">
        <v>2020</v>
      </c>
    </row>
    <row r="65" spans="1:6" x14ac:dyDescent="0.45">
      <c r="A65" s="8">
        <v>61</v>
      </c>
      <c r="B65" s="14" t="s">
        <v>145</v>
      </c>
      <c r="C65" s="15" t="s">
        <v>146</v>
      </c>
      <c r="D65" s="16" t="s">
        <v>144</v>
      </c>
      <c r="E65" s="17">
        <v>6000</v>
      </c>
      <c r="F65" s="12">
        <v>2020</v>
      </c>
    </row>
    <row r="66" spans="1:6" x14ac:dyDescent="0.45">
      <c r="A66" s="13">
        <v>62</v>
      </c>
      <c r="B66" s="14" t="s">
        <v>147</v>
      </c>
      <c r="C66" s="15" t="s">
        <v>148</v>
      </c>
      <c r="D66" s="16" t="s">
        <v>144</v>
      </c>
      <c r="E66" s="17">
        <v>3000</v>
      </c>
      <c r="F66" s="12">
        <v>2020</v>
      </c>
    </row>
    <row r="67" spans="1:6" x14ac:dyDescent="0.45">
      <c r="A67" s="8">
        <v>63</v>
      </c>
      <c r="B67" s="14" t="s">
        <v>149</v>
      </c>
      <c r="C67" s="15" t="s">
        <v>150</v>
      </c>
      <c r="D67" s="16" t="s">
        <v>144</v>
      </c>
      <c r="E67" s="17">
        <f>3980+10000</f>
        <v>13980</v>
      </c>
      <c r="F67" s="12">
        <v>2020</v>
      </c>
    </row>
    <row r="68" spans="1:6" x14ac:dyDescent="0.45">
      <c r="A68" s="8">
        <v>64</v>
      </c>
      <c r="B68" s="14" t="s">
        <v>151</v>
      </c>
      <c r="C68" s="15" t="s">
        <v>152</v>
      </c>
      <c r="D68" s="16" t="s">
        <v>144</v>
      </c>
      <c r="E68" s="17">
        <v>6000</v>
      </c>
      <c r="F68" s="12">
        <v>2020</v>
      </c>
    </row>
    <row r="69" spans="1:6" x14ac:dyDescent="0.45">
      <c r="A69" s="13">
        <v>65</v>
      </c>
      <c r="B69" s="14" t="s">
        <v>153</v>
      </c>
      <c r="C69" s="15" t="s">
        <v>154</v>
      </c>
      <c r="D69" s="16" t="s">
        <v>144</v>
      </c>
      <c r="E69" s="17">
        <v>6000</v>
      </c>
      <c r="F69" s="12">
        <v>2020</v>
      </c>
    </row>
    <row r="70" spans="1:6" x14ac:dyDescent="0.45">
      <c r="A70" s="8">
        <v>66</v>
      </c>
      <c r="B70" s="14" t="s">
        <v>155</v>
      </c>
      <c r="C70" s="15" t="s">
        <v>156</v>
      </c>
      <c r="D70" s="16" t="s">
        <v>144</v>
      </c>
      <c r="E70" s="17">
        <v>5000</v>
      </c>
      <c r="F70" s="12">
        <v>2020</v>
      </c>
    </row>
    <row r="71" spans="1:6" x14ac:dyDescent="0.45">
      <c r="A71" s="8">
        <v>67</v>
      </c>
      <c r="B71" s="14" t="s">
        <v>157</v>
      </c>
      <c r="C71" s="15" t="s">
        <v>158</v>
      </c>
      <c r="D71" s="16" t="s">
        <v>144</v>
      </c>
      <c r="E71" s="17">
        <v>5000</v>
      </c>
      <c r="F71" s="12">
        <v>2020</v>
      </c>
    </row>
    <row r="72" spans="1:6" x14ac:dyDescent="0.45">
      <c r="A72" s="13">
        <v>68</v>
      </c>
      <c r="B72" s="14" t="s">
        <v>159</v>
      </c>
      <c r="C72" s="15" t="s">
        <v>160</v>
      </c>
      <c r="D72" s="16" t="s">
        <v>144</v>
      </c>
      <c r="E72" s="17">
        <v>5000</v>
      </c>
      <c r="F72" s="12">
        <v>2020</v>
      </c>
    </row>
    <row r="73" spans="1:6" x14ac:dyDescent="0.45">
      <c r="A73" s="8">
        <v>69</v>
      </c>
      <c r="B73" s="14" t="s">
        <v>161</v>
      </c>
      <c r="C73" s="15" t="s">
        <v>162</v>
      </c>
      <c r="D73" s="16" t="s">
        <v>144</v>
      </c>
      <c r="E73" s="17">
        <v>6000</v>
      </c>
      <c r="F73" s="12">
        <v>2020</v>
      </c>
    </row>
    <row r="74" spans="1:6" x14ac:dyDescent="0.45">
      <c r="A74" s="8">
        <v>70</v>
      </c>
      <c r="B74" s="14" t="s">
        <v>163</v>
      </c>
      <c r="C74" s="15" t="s">
        <v>164</v>
      </c>
      <c r="D74" s="16" t="s">
        <v>144</v>
      </c>
      <c r="E74" s="17">
        <v>6000</v>
      </c>
      <c r="F74" s="12">
        <v>2020</v>
      </c>
    </row>
    <row r="75" spans="1:6" x14ac:dyDescent="0.45">
      <c r="A75" s="13">
        <v>71</v>
      </c>
      <c r="B75" s="14" t="s">
        <v>165</v>
      </c>
      <c r="C75" s="15" t="s">
        <v>166</v>
      </c>
      <c r="D75" s="16" t="s">
        <v>144</v>
      </c>
      <c r="E75" s="17">
        <v>6000</v>
      </c>
      <c r="F75" s="12">
        <v>2020</v>
      </c>
    </row>
    <row r="76" spans="1:6" x14ac:dyDescent="0.45">
      <c r="A76" s="8">
        <v>72</v>
      </c>
      <c r="B76" s="14" t="s">
        <v>167</v>
      </c>
      <c r="C76" s="15" t="s">
        <v>168</v>
      </c>
      <c r="D76" s="16" t="s">
        <v>144</v>
      </c>
      <c r="E76" s="17">
        <v>6000</v>
      </c>
      <c r="F76" s="12">
        <v>2020</v>
      </c>
    </row>
    <row r="77" spans="1:6" x14ac:dyDescent="0.45">
      <c r="A77" s="8">
        <v>73</v>
      </c>
      <c r="B77" s="14" t="s">
        <v>169</v>
      </c>
      <c r="C77" s="15" t="s">
        <v>170</v>
      </c>
      <c r="D77" s="16" t="s">
        <v>144</v>
      </c>
      <c r="E77" s="17">
        <v>6000</v>
      </c>
      <c r="F77" s="12">
        <v>2020</v>
      </c>
    </row>
    <row r="78" spans="1:6" x14ac:dyDescent="0.45">
      <c r="A78" s="13">
        <v>74</v>
      </c>
      <c r="B78" s="14" t="s">
        <v>171</v>
      </c>
      <c r="C78" s="15" t="s">
        <v>172</v>
      </c>
      <c r="D78" s="16" t="s">
        <v>144</v>
      </c>
      <c r="E78" s="17">
        <v>5000</v>
      </c>
      <c r="F78" s="12">
        <v>2020</v>
      </c>
    </row>
    <row r="79" spans="1:6" x14ac:dyDescent="0.45">
      <c r="A79" s="8">
        <v>75</v>
      </c>
      <c r="B79" s="14" t="s">
        <v>173</v>
      </c>
      <c r="C79" s="15" t="s">
        <v>174</v>
      </c>
      <c r="D79" s="16" t="s">
        <v>144</v>
      </c>
      <c r="E79" s="17">
        <v>5000</v>
      </c>
      <c r="F79" s="12">
        <v>2020</v>
      </c>
    </row>
    <row r="80" spans="1:6" x14ac:dyDescent="0.45">
      <c r="A80" s="8">
        <v>76</v>
      </c>
      <c r="B80" s="14" t="s">
        <v>175</v>
      </c>
      <c r="C80" s="15" t="s">
        <v>176</v>
      </c>
      <c r="D80" s="16" t="s">
        <v>144</v>
      </c>
      <c r="E80" s="17">
        <v>13520</v>
      </c>
      <c r="F80" s="12">
        <v>2020</v>
      </c>
    </row>
    <row r="81" spans="1:6" x14ac:dyDescent="0.45">
      <c r="A81" s="13">
        <v>77</v>
      </c>
      <c r="B81" s="14" t="s">
        <v>177</v>
      </c>
      <c r="C81" s="15" t="s">
        <v>178</v>
      </c>
      <c r="D81" s="16" t="s">
        <v>144</v>
      </c>
      <c r="E81" s="17">
        <v>6000</v>
      </c>
      <c r="F81" s="12">
        <v>2020</v>
      </c>
    </row>
    <row r="82" spans="1:6" x14ac:dyDescent="0.45">
      <c r="A82" s="8">
        <v>78</v>
      </c>
      <c r="B82" s="14" t="s">
        <v>179</v>
      </c>
      <c r="C82" s="15" t="s">
        <v>180</v>
      </c>
      <c r="D82" s="16" t="s">
        <v>144</v>
      </c>
      <c r="E82" s="17">
        <v>6000</v>
      </c>
      <c r="F82" s="12">
        <v>2020</v>
      </c>
    </row>
    <row r="83" spans="1:6" x14ac:dyDescent="0.45">
      <c r="A83" s="8">
        <v>79</v>
      </c>
      <c r="B83" s="14" t="s">
        <v>181</v>
      </c>
      <c r="C83" s="15" t="s">
        <v>182</v>
      </c>
      <c r="D83" s="16" t="s">
        <v>144</v>
      </c>
      <c r="E83" s="17">
        <v>6000</v>
      </c>
      <c r="F83" s="12">
        <v>2020</v>
      </c>
    </row>
    <row r="84" spans="1:6" x14ac:dyDescent="0.45">
      <c r="A84" s="13">
        <v>80</v>
      </c>
      <c r="B84" s="14" t="s">
        <v>142</v>
      </c>
      <c r="C84" s="15" t="s">
        <v>183</v>
      </c>
      <c r="D84" s="16" t="s">
        <v>144</v>
      </c>
      <c r="E84" s="17">
        <v>6000</v>
      </c>
      <c r="F84" s="12">
        <v>2020</v>
      </c>
    </row>
    <row r="85" spans="1:6" ht="30.75" x14ac:dyDescent="0.45">
      <c r="A85" s="8">
        <v>81</v>
      </c>
      <c r="B85" s="16" t="s">
        <v>184</v>
      </c>
      <c r="C85" s="15" t="s">
        <v>185</v>
      </c>
      <c r="D85" s="16" t="s">
        <v>144</v>
      </c>
      <c r="E85" s="17">
        <v>6000</v>
      </c>
      <c r="F85" s="12">
        <v>2020</v>
      </c>
    </row>
    <row r="86" spans="1:6" ht="30.75" x14ac:dyDescent="0.45">
      <c r="A86" s="8">
        <v>82</v>
      </c>
      <c r="B86" s="14" t="s">
        <v>186</v>
      </c>
      <c r="C86" s="15" t="s">
        <v>187</v>
      </c>
      <c r="D86" s="16" t="s">
        <v>188</v>
      </c>
      <c r="E86" s="17">
        <v>30000</v>
      </c>
      <c r="F86" s="12">
        <v>2020</v>
      </c>
    </row>
    <row r="87" spans="1:6" ht="30.75" x14ac:dyDescent="0.45">
      <c r="A87" s="13">
        <v>83</v>
      </c>
      <c r="B87" s="14" t="s">
        <v>189</v>
      </c>
      <c r="C87" s="15" t="s">
        <v>190</v>
      </c>
      <c r="D87" s="16" t="s">
        <v>191</v>
      </c>
      <c r="E87" s="17">
        <v>8000</v>
      </c>
      <c r="F87" s="12">
        <v>2020</v>
      </c>
    </row>
    <row r="88" spans="1:6" ht="30.75" x14ac:dyDescent="0.45">
      <c r="A88" s="8">
        <v>84</v>
      </c>
      <c r="B88" s="14" t="s">
        <v>192</v>
      </c>
      <c r="C88" s="15" t="s">
        <v>193</v>
      </c>
      <c r="D88" s="16" t="s">
        <v>191</v>
      </c>
      <c r="E88" s="17">
        <v>10000</v>
      </c>
      <c r="F88" s="12">
        <v>2020</v>
      </c>
    </row>
    <row r="89" spans="1:6" ht="30.75" x14ac:dyDescent="0.45">
      <c r="A89" s="8">
        <v>85</v>
      </c>
      <c r="B89" s="14" t="s">
        <v>194</v>
      </c>
      <c r="C89" s="15" t="s">
        <v>195</v>
      </c>
      <c r="D89" s="16" t="s">
        <v>191</v>
      </c>
      <c r="E89" s="17">
        <v>25000</v>
      </c>
      <c r="F89" s="12">
        <v>2020</v>
      </c>
    </row>
    <row r="90" spans="1:6" s="24" customFormat="1" ht="30.75" x14ac:dyDescent="0.45">
      <c r="A90" s="13">
        <v>86</v>
      </c>
      <c r="B90" s="14" t="s">
        <v>196</v>
      </c>
      <c r="C90" s="15" t="s">
        <v>197</v>
      </c>
      <c r="D90" s="16" t="s">
        <v>191</v>
      </c>
      <c r="E90" s="17">
        <v>10000</v>
      </c>
      <c r="F90" s="12">
        <v>2020</v>
      </c>
    </row>
    <row r="91" spans="1:6" ht="30.75" x14ac:dyDescent="0.45">
      <c r="A91" s="8">
        <v>87</v>
      </c>
      <c r="B91" s="20" t="s">
        <v>198</v>
      </c>
      <c r="C91" s="25" t="s">
        <v>199</v>
      </c>
      <c r="D91" s="10" t="s">
        <v>200</v>
      </c>
      <c r="E91" s="11">
        <v>6320</v>
      </c>
      <c r="F91" s="12">
        <v>2020</v>
      </c>
    </row>
    <row r="92" spans="1:6" ht="46.15" x14ac:dyDescent="0.45">
      <c r="A92" s="8">
        <v>88</v>
      </c>
      <c r="B92" s="16" t="s">
        <v>201</v>
      </c>
      <c r="C92" s="15" t="s">
        <v>199</v>
      </c>
      <c r="D92" s="16" t="s">
        <v>202</v>
      </c>
      <c r="E92" s="17">
        <f>8000+25000</f>
        <v>33000</v>
      </c>
      <c r="F92" s="12">
        <v>2020</v>
      </c>
    </row>
    <row r="93" spans="1:6" ht="30.75" x14ac:dyDescent="0.45">
      <c r="A93" s="13">
        <v>89</v>
      </c>
      <c r="B93" s="14" t="s">
        <v>203</v>
      </c>
      <c r="C93" s="15" t="s">
        <v>204</v>
      </c>
      <c r="D93" s="16" t="s">
        <v>205</v>
      </c>
      <c r="E93" s="17">
        <f>27190+21000</f>
        <v>48190</v>
      </c>
      <c r="F93" s="12">
        <v>2020</v>
      </c>
    </row>
    <row r="94" spans="1:6" ht="30.75" x14ac:dyDescent="0.45">
      <c r="A94" s="8">
        <v>90</v>
      </c>
      <c r="B94" s="9" t="s">
        <v>206</v>
      </c>
      <c r="C94" s="9" t="s">
        <v>207</v>
      </c>
      <c r="D94" s="10" t="s">
        <v>208</v>
      </c>
      <c r="E94" s="11">
        <v>13000</v>
      </c>
      <c r="F94" s="12">
        <v>2020</v>
      </c>
    </row>
    <row r="95" spans="1:6" s="18" customFormat="1" ht="30.75" x14ac:dyDescent="0.45">
      <c r="A95" s="8">
        <v>91</v>
      </c>
      <c r="B95" s="14" t="s">
        <v>209</v>
      </c>
      <c r="C95" s="15" t="s">
        <v>210</v>
      </c>
      <c r="D95" s="16" t="s">
        <v>211</v>
      </c>
      <c r="E95" s="17">
        <v>20000</v>
      </c>
      <c r="F95" s="12">
        <v>2020</v>
      </c>
    </row>
    <row r="96" spans="1:6" x14ac:dyDescent="0.45">
      <c r="A96" s="13">
        <v>92</v>
      </c>
      <c r="B96" s="9" t="s">
        <v>212</v>
      </c>
      <c r="C96" s="9" t="s">
        <v>213</v>
      </c>
      <c r="D96" s="10" t="s">
        <v>214</v>
      </c>
      <c r="E96" s="11">
        <v>29770</v>
      </c>
      <c r="F96" s="12">
        <v>2020</v>
      </c>
    </row>
    <row r="97" spans="1:6" ht="30.75" x14ac:dyDescent="0.45">
      <c r="A97" s="8">
        <v>93</v>
      </c>
      <c r="B97" s="14" t="s">
        <v>215</v>
      </c>
      <c r="C97" s="15" t="s">
        <v>216</v>
      </c>
      <c r="D97" s="16" t="s">
        <v>217</v>
      </c>
      <c r="E97" s="17">
        <v>18700</v>
      </c>
      <c r="F97" s="12">
        <v>2020</v>
      </c>
    </row>
    <row r="98" spans="1:6" ht="76.900000000000006" x14ac:dyDescent="0.45">
      <c r="A98" s="8">
        <v>94</v>
      </c>
      <c r="B98" s="14" t="s">
        <v>218</v>
      </c>
      <c r="C98" s="15" t="s">
        <v>219</v>
      </c>
      <c r="D98" s="16" t="s">
        <v>220</v>
      </c>
      <c r="E98" s="17">
        <f>2000+5000+3000</f>
        <v>10000</v>
      </c>
      <c r="F98" s="12">
        <v>2020</v>
      </c>
    </row>
    <row r="99" spans="1:6" ht="30.75" x14ac:dyDescent="0.45">
      <c r="A99" s="13">
        <v>95</v>
      </c>
      <c r="B99" s="14" t="s">
        <v>221</v>
      </c>
      <c r="C99" s="15" t="s">
        <v>222</v>
      </c>
      <c r="D99" s="16" t="s">
        <v>223</v>
      </c>
      <c r="E99" s="17">
        <f>20170+20000</f>
        <v>40170</v>
      </c>
      <c r="F99" s="12">
        <v>2020</v>
      </c>
    </row>
    <row r="100" spans="1:6" ht="30.75" x14ac:dyDescent="0.45">
      <c r="A100" s="8">
        <v>96</v>
      </c>
      <c r="B100" s="20" t="s">
        <v>224</v>
      </c>
      <c r="C100" s="22" t="s">
        <v>225</v>
      </c>
      <c r="D100" s="9" t="s">
        <v>226</v>
      </c>
      <c r="E100" s="26">
        <v>13333.33</v>
      </c>
      <c r="F100" s="12">
        <v>2020</v>
      </c>
    </row>
    <row r="101" spans="1:6" ht="30.75" x14ac:dyDescent="0.45">
      <c r="A101" s="8">
        <v>97</v>
      </c>
      <c r="B101" s="20" t="s">
        <v>227</v>
      </c>
      <c r="C101" s="22" t="s">
        <v>228</v>
      </c>
      <c r="D101" s="9" t="s">
        <v>226</v>
      </c>
      <c r="E101" s="26">
        <v>13333.33</v>
      </c>
      <c r="F101" s="12">
        <v>2020</v>
      </c>
    </row>
    <row r="102" spans="1:6" ht="30.75" x14ac:dyDescent="0.45">
      <c r="A102" s="13">
        <v>98</v>
      </c>
      <c r="B102" s="20" t="s">
        <v>229</v>
      </c>
      <c r="C102" s="22" t="s">
        <v>230</v>
      </c>
      <c r="D102" s="27" t="s">
        <v>226</v>
      </c>
      <c r="E102" s="26">
        <v>13783.34</v>
      </c>
      <c r="F102" s="12">
        <v>2020</v>
      </c>
    </row>
    <row r="103" spans="1:6" ht="30.75" x14ac:dyDescent="0.45">
      <c r="A103" s="8">
        <v>99</v>
      </c>
      <c r="B103" s="10" t="s">
        <v>231</v>
      </c>
      <c r="C103" s="22" t="s">
        <v>232</v>
      </c>
      <c r="D103" s="9" t="s">
        <v>226</v>
      </c>
      <c r="E103" s="11">
        <v>11200</v>
      </c>
      <c r="F103" s="12">
        <v>2020</v>
      </c>
    </row>
    <row r="104" spans="1:6" ht="30.75" x14ac:dyDescent="0.45">
      <c r="A104" s="8">
        <v>100</v>
      </c>
      <c r="B104" s="10" t="s">
        <v>233</v>
      </c>
      <c r="C104" s="22" t="s">
        <v>234</v>
      </c>
      <c r="D104" s="9" t="s">
        <v>226</v>
      </c>
      <c r="E104" s="11">
        <v>11200</v>
      </c>
      <c r="F104" s="12">
        <v>2020</v>
      </c>
    </row>
    <row r="105" spans="1:6" s="18" customFormat="1" ht="30.75" x14ac:dyDescent="0.45">
      <c r="A105" s="13">
        <v>101</v>
      </c>
      <c r="B105" s="10" t="s">
        <v>235</v>
      </c>
      <c r="C105" s="9" t="s">
        <v>236</v>
      </c>
      <c r="D105" s="9" t="s">
        <v>226</v>
      </c>
      <c r="E105" s="11">
        <v>11200</v>
      </c>
      <c r="F105" s="12">
        <v>2020</v>
      </c>
    </row>
    <row r="106" spans="1:6" ht="30.75" x14ac:dyDescent="0.45">
      <c r="A106" s="8">
        <v>102</v>
      </c>
      <c r="B106" s="20" t="s">
        <v>237</v>
      </c>
      <c r="C106" s="9" t="s">
        <v>238</v>
      </c>
      <c r="D106" s="10" t="s">
        <v>226</v>
      </c>
      <c r="E106" s="11">
        <v>12788</v>
      </c>
      <c r="F106" s="12">
        <v>2020</v>
      </c>
    </row>
    <row r="107" spans="1:6" s="18" customFormat="1" ht="30.75" x14ac:dyDescent="0.45">
      <c r="A107" s="8">
        <v>103</v>
      </c>
      <c r="B107" s="20" t="s">
        <v>224</v>
      </c>
      <c r="C107" s="9" t="s">
        <v>225</v>
      </c>
      <c r="D107" s="9" t="s">
        <v>226</v>
      </c>
      <c r="E107" s="26">
        <v>13333.33</v>
      </c>
      <c r="F107" s="12">
        <v>2020</v>
      </c>
    </row>
    <row r="108" spans="1:6" ht="30.75" x14ac:dyDescent="0.45">
      <c r="A108" s="13">
        <v>104</v>
      </c>
      <c r="B108" s="20" t="s">
        <v>227</v>
      </c>
      <c r="C108" s="9" t="s">
        <v>228</v>
      </c>
      <c r="D108" s="9" t="s">
        <v>226</v>
      </c>
      <c r="E108" s="26">
        <v>13333.33</v>
      </c>
      <c r="F108" s="12">
        <v>2020</v>
      </c>
    </row>
    <row r="109" spans="1:6" ht="30.75" x14ac:dyDescent="0.45">
      <c r="A109" s="8">
        <v>105</v>
      </c>
      <c r="B109" s="10" t="s">
        <v>233</v>
      </c>
      <c r="C109" s="9" t="s">
        <v>234</v>
      </c>
      <c r="D109" s="9" t="s">
        <v>226</v>
      </c>
      <c r="E109" s="11">
        <v>11200</v>
      </c>
      <c r="F109" s="12">
        <v>2020</v>
      </c>
    </row>
    <row r="110" spans="1:6" ht="30.75" x14ac:dyDescent="0.45">
      <c r="A110" s="8">
        <v>106</v>
      </c>
      <c r="B110" s="20" t="s">
        <v>229</v>
      </c>
      <c r="C110" s="9" t="s">
        <v>230</v>
      </c>
      <c r="D110" s="27" t="s">
        <v>226</v>
      </c>
      <c r="E110" s="26">
        <v>13783.34</v>
      </c>
      <c r="F110" s="12">
        <v>2020</v>
      </c>
    </row>
    <row r="111" spans="1:6" ht="30.75" x14ac:dyDescent="0.45">
      <c r="A111" s="13">
        <v>107</v>
      </c>
      <c r="B111" s="10" t="s">
        <v>231</v>
      </c>
      <c r="C111" s="9" t="s">
        <v>232</v>
      </c>
      <c r="D111" s="9" t="s">
        <v>226</v>
      </c>
      <c r="E111" s="11">
        <v>11200</v>
      </c>
      <c r="F111" s="12">
        <v>2020</v>
      </c>
    </row>
    <row r="112" spans="1:6" ht="46.15" x14ac:dyDescent="0.45">
      <c r="A112" s="8">
        <v>108</v>
      </c>
      <c r="B112" s="16" t="s">
        <v>239</v>
      </c>
      <c r="C112" s="15" t="s">
        <v>240</v>
      </c>
      <c r="D112" s="16" t="s">
        <v>241</v>
      </c>
      <c r="E112" s="17">
        <v>18740</v>
      </c>
      <c r="F112" s="12">
        <v>2020</v>
      </c>
    </row>
    <row r="113" spans="1:6" ht="30.75" x14ac:dyDescent="0.45">
      <c r="A113" s="8">
        <v>109</v>
      </c>
      <c r="B113" s="14" t="s">
        <v>242</v>
      </c>
      <c r="C113" s="15" t="s">
        <v>243</v>
      </c>
      <c r="D113" s="16" t="s">
        <v>244</v>
      </c>
      <c r="E113" s="17">
        <v>2000</v>
      </c>
      <c r="F113" s="12">
        <v>2020</v>
      </c>
    </row>
    <row r="114" spans="1:6" ht="30.75" x14ac:dyDescent="0.45">
      <c r="A114" s="13">
        <v>110</v>
      </c>
      <c r="B114" s="14" t="s">
        <v>245</v>
      </c>
      <c r="C114" s="15" t="s">
        <v>246</v>
      </c>
      <c r="D114" s="16" t="s">
        <v>244</v>
      </c>
      <c r="E114" s="17">
        <v>2000</v>
      </c>
      <c r="F114" s="12">
        <v>2020</v>
      </c>
    </row>
    <row r="115" spans="1:6" ht="30.75" x14ac:dyDescent="0.45">
      <c r="A115" s="8">
        <v>111</v>
      </c>
      <c r="B115" s="14" t="s">
        <v>247</v>
      </c>
      <c r="C115" s="15" t="s">
        <v>248</v>
      </c>
      <c r="D115" s="16" t="s">
        <v>244</v>
      </c>
      <c r="E115" s="17">
        <f>2000+4020</f>
        <v>6020</v>
      </c>
      <c r="F115" s="12">
        <v>2020</v>
      </c>
    </row>
    <row r="116" spans="1:6" ht="30.75" x14ac:dyDescent="0.45">
      <c r="A116" s="8">
        <v>112</v>
      </c>
      <c r="B116" s="14" t="s">
        <v>249</v>
      </c>
      <c r="C116" s="15" t="s">
        <v>250</v>
      </c>
      <c r="D116" s="16" t="s">
        <v>244</v>
      </c>
      <c r="E116" s="17">
        <v>2000</v>
      </c>
      <c r="F116" s="12">
        <v>2020</v>
      </c>
    </row>
    <row r="117" spans="1:6" s="18" customFormat="1" ht="30.75" x14ac:dyDescent="0.45">
      <c r="A117" s="13">
        <v>113</v>
      </c>
      <c r="B117" s="14" t="s">
        <v>251</v>
      </c>
      <c r="C117" s="15" t="s">
        <v>252</v>
      </c>
      <c r="D117" s="16" t="s">
        <v>244</v>
      </c>
      <c r="E117" s="17">
        <v>2000</v>
      </c>
      <c r="F117" s="12">
        <v>2020</v>
      </c>
    </row>
    <row r="118" spans="1:6" ht="30.75" x14ac:dyDescent="0.45">
      <c r="A118" s="8">
        <v>114</v>
      </c>
      <c r="B118" s="14" t="s">
        <v>253</v>
      </c>
      <c r="C118" s="15" t="s">
        <v>254</v>
      </c>
      <c r="D118" s="16" t="s">
        <v>244</v>
      </c>
      <c r="E118" s="17">
        <v>2000</v>
      </c>
      <c r="F118" s="12">
        <v>2020</v>
      </c>
    </row>
    <row r="119" spans="1:6" ht="30.75" x14ac:dyDescent="0.45">
      <c r="A119" s="8">
        <v>115</v>
      </c>
      <c r="B119" s="14" t="s">
        <v>255</v>
      </c>
      <c r="C119" s="15" t="s">
        <v>256</v>
      </c>
      <c r="D119" s="16" t="s">
        <v>244</v>
      </c>
      <c r="E119" s="17">
        <v>2000</v>
      </c>
      <c r="F119" s="12">
        <v>2020</v>
      </c>
    </row>
    <row r="120" spans="1:6" ht="30.75" x14ac:dyDescent="0.45">
      <c r="A120" s="13">
        <v>116</v>
      </c>
      <c r="B120" s="14" t="s">
        <v>257</v>
      </c>
      <c r="C120" s="15" t="s">
        <v>258</v>
      </c>
      <c r="D120" s="16" t="s">
        <v>244</v>
      </c>
      <c r="E120" s="17">
        <v>2000</v>
      </c>
      <c r="F120" s="12">
        <v>2020</v>
      </c>
    </row>
    <row r="121" spans="1:6" ht="30.75" x14ac:dyDescent="0.45">
      <c r="A121" s="8">
        <v>117</v>
      </c>
      <c r="B121" s="14" t="s">
        <v>259</v>
      </c>
      <c r="C121" s="15" t="s">
        <v>260</v>
      </c>
      <c r="D121" s="16" t="s">
        <v>244</v>
      </c>
      <c r="E121" s="17">
        <v>2000</v>
      </c>
      <c r="F121" s="12">
        <v>2020</v>
      </c>
    </row>
    <row r="122" spans="1:6" ht="30.75" x14ac:dyDescent="0.45">
      <c r="A122" s="8">
        <v>118</v>
      </c>
      <c r="B122" s="14" t="s">
        <v>261</v>
      </c>
      <c r="C122" s="15" t="s">
        <v>262</v>
      </c>
      <c r="D122" s="16" t="s">
        <v>244</v>
      </c>
      <c r="E122" s="17">
        <v>2000</v>
      </c>
      <c r="F122" s="12">
        <v>2020</v>
      </c>
    </row>
    <row r="123" spans="1:6" ht="30.75" x14ac:dyDescent="0.45">
      <c r="A123" s="13">
        <v>119</v>
      </c>
      <c r="B123" s="16" t="s">
        <v>263</v>
      </c>
      <c r="C123" s="15" t="s">
        <v>264</v>
      </c>
      <c r="D123" s="16" t="s">
        <v>244</v>
      </c>
      <c r="E123" s="17">
        <v>2000</v>
      </c>
      <c r="F123" s="12">
        <v>2020</v>
      </c>
    </row>
    <row r="124" spans="1:6" ht="30.75" x14ac:dyDescent="0.45">
      <c r="A124" s="8">
        <v>120</v>
      </c>
      <c r="B124" s="9" t="s">
        <v>265</v>
      </c>
      <c r="C124" s="22" t="s">
        <v>266</v>
      </c>
      <c r="D124" s="10" t="s">
        <v>244</v>
      </c>
      <c r="E124" s="11">
        <v>2500</v>
      </c>
      <c r="F124" s="12">
        <v>2020</v>
      </c>
    </row>
    <row r="125" spans="1:6" ht="30.75" x14ac:dyDescent="0.45">
      <c r="A125" s="8">
        <v>121</v>
      </c>
      <c r="B125" s="9" t="s">
        <v>267</v>
      </c>
      <c r="C125" s="9" t="s">
        <v>268</v>
      </c>
      <c r="D125" s="10" t="s">
        <v>244</v>
      </c>
      <c r="E125" s="11">
        <v>2500</v>
      </c>
      <c r="F125" s="12">
        <v>2020</v>
      </c>
    </row>
    <row r="126" spans="1:6" ht="30.75" x14ac:dyDescent="0.45">
      <c r="A126" s="13">
        <v>122</v>
      </c>
      <c r="B126" s="20" t="s">
        <v>269</v>
      </c>
      <c r="C126" s="9" t="s">
        <v>270</v>
      </c>
      <c r="D126" s="10" t="s">
        <v>244</v>
      </c>
      <c r="E126" s="11">
        <v>2500</v>
      </c>
      <c r="F126" s="12">
        <v>2020</v>
      </c>
    </row>
    <row r="127" spans="1:6" ht="30.75" x14ac:dyDescent="0.45">
      <c r="A127" s="8">
        <v>123</v>
      </c>
      <c r="B127" s="9" t="s">
        <v>255</v>
      </c>
      <c r="C127" s="9" t="s">
        <v>256</v>
      </c>
      <c r="D127" s="10" t="s">
        <v>244</v>
      </c>
      <c r="E127" s="11">
        <v>2500</v>
      </c>
      <c r="F127" s="12">
        <v>2020</v>
      </c>
    </row>
    <row r="128" spans="1:6" ht="30.75" x14ac:dyDescent="0.45">
      <c r="A128" s="8">
        <v>124</v>
      </c>
      <c r="B128" s="9" t="s">
        <v>257</v>
      </c>
      <c r="C128" s="9" t="s">
        <v>258</v>
      </c>
      <c r="D128" s="10" t="s">
        <v>244</v>
      </c>
      <c r="E128" s="11">
        <v>2500</v>
      </c>
      <c r="F128" s="12">
        <v>2020</v>
      </c>
    </row>
    <row r="129" spans="1:6" ht="30.75" x14ac:dyDescent="0.45">
      <c r="A129" s="13">
        <v>125</v>
      </c>
      <c r="B129" s="9" t="s">
        <v>265</v>
      </c>
      <c r="C129" s="9" t="s">
        <v>266</v>
      </c>
      <c r="D129" s="10" t="s">
        <v>244</v>
      </c>
      <c r="E129" s="11">
        <v>2500</v>
      </c>
      <c r="F129" s="12">
        <v>2020</v>
      </c>
    </row>
    <row r="130" spans="1:6" ht="30.75" x14ac:dyDescent="0.45">
      <c r="A130" s="8">
        <v>126</v>
      </c>
      <c r="B130" s="14" t="s">
        <v>271</v>
      </c>
      <c r="C130" s="15" t="s">
        <v>272</v>
      </c>
      <c r="D130" s="16" t="s">
        <v>273</v>
      </c>
      <c r="E130" s="17">
        <v>2500</v>
      </c>
      <c r="F130" s="12">
        <v>2020</v>
      </c>
    </row>
    <row r="131" spans="1:6" x14ac:dyDescent="0.45">
      <c r="A131" s="8">
        <v>127</v>
      </c>
      <c r="B131" s="14" t="s">
        <v>274</v>
      </c>
      <c r="C131" s="15" t="s">
        <v>275</v>
      </c>
      <c r="D131" s="16" t="s">
        <v>276</v>
      </c>
      <c r="E131" s="17">
        <v>6500</v>
      </c>
      <c r="F131" s="12">
        <v>2020</v>
      </c>
    </row>
    <row r="132" spans="1:6" x14ac:dyDescent="0.45">
      <c r="A132" s="13">
        <v>128</v>
      </c>
      <c r="B132" s="14" t="s">
        <v>277</v>
      </c>
      <c r="C132" s="15" t="s">
        <v>278</v>
      </c>
      <c r="D132" s="16" t="s">
        <v>276</v>
      </c>
      <c r="E132" s="17">
        <v>6500</v>
      </c>
      <c r="F132" s="12">
        <v>2020</v>
      </c>
    </row>
    <row r="133" spans="1:6" x14ac:dyDescent="0.45">
      <c r="A133" s="8">
        <v>129</v>
      </c>
      <c r="B133" s="14" t="s">
        <v>279</v>
      </c>
      <c r="C133" s="15" t="s">
        <v>280</v>
      </c>
      <c r="D133" s="16" t="s">
        <v>276</v>
      </c>
      <c r="E133" s="17">
        <v>6500</v>
      </c>
      <c r="F133" s="12">
        <v>2020</v>
      </c>
    </row>
    <row r="134" spans="1:6" ht="30.75" x14ac:dyDescent="0.45">
      <c r="A134" s="8">
        <v>130</v>
      </c>
      <c r="B134" s="14" t="s">
        <v>281</v>
      </c>
      <c r="C134" s="15" t="s">
        <v>282</v>
      </c>
      <c r="D134" s="16" t="s">
        <v>283</v>
      </c>
      <c r="E134" s="17">
        <v>6311</v>
      </c>
      <c r="F134" s="12">
        <v>2020</v>
      </c>
    </row>
    <row r="135" spans="1:6" ht="30.75" x14ac:dyDescent="0.45">
      <c r="A135" s="13">
        <v>131</v>
      </c>
      <c r="B135" s="14" t="s">
        <v>284</v>
      </c>
      <c r="C135" s="15" t="s">
        <v>285</v>
      </c>
      <c r="D135" s="16" t="s">
        <v>283</v>
      </c>
      <c r="E135" s="17">
        <v>6311</v>
      </c>
      <c r="F135" s="12">
        <v>2020</v>
      </c>
    </row>
    <row r="136" spans="1:6" ht="30.75" x14ac:dyDescent="0.45">
      <c r="A136" s="8">
        <v>132</v>
      </c>
      <c r="B136" s="14" t="s">
        <v>286</v>
      </c>
      <c r="C136" s="15" t="s">
        <v>287</v>
      </c>
      <c r="D136" s="16" t="s">
        <v>283</v>
      </c>
      <c r="E136" s="17">
        <v>6311</v>
      </c>
      <c r="F136" s="12">
        <v>2020</v>
      </c>
    </row>
    <row r="137" spans="1:6" ht="30.75" x14ac:dyDescent="0.45">
      <c r="A137" s="8">
        <v>133</v>
      </c>
      <c r="B137" s="14" t="s">
        <v>288</v>
      </c>
      <c r="C137" s="15" t="s">
        <v>289</v>
      </c>
      <c r="D137" s="16" t="s">
        <v>283</v>
      </c>
      <c r="E137" s="17">
        <v>6310</v>
      </c>
      <c r="F137" s="12">
        <v>2020</v>
      </c>
    </row>
    <row r="138" spans="1:6" ht="30.75" x14ac:dyDescent="0.45">
      <c r="A138" s="13">
        <v>134</v>
      </c>
      <c r="B138" s="14" t="s">
        <v>290</v>
      </c>
      <c r="C138" s="15" t="s">
        <v>291</v>
      </c>
      <c r="D138" s="16" t="s">
        <v>283</v>
      </c>
      <c r="E138" s="17">
        <v>6311</v>
      </c>
      <c r="F138" s="12">
        <v>2020</v>
      </c>
    </row>
    <row r="139" spans="1:6" ht="30.75" x14ac:dyDescent="0.45">
      <c r="A139" s="8">
        <v>135</v>
      </c>
      <c r="B139" s="14" t="s">
        <v>292</v>
      </c>
      <c r="C139" s="15" t="s">
        <v>293</v>
      </c>
      <c r="D139" s="16" t="s">
        <v>283</v>
      </c>
      <c r="E139" s="17">
        <v>6311</v>
      </c>
      <c r="F139" s="12">
        <v>2020</v>
      </c>
    </row>
    <row r="140" spans="1:6" ht="30.75" x14ac:dyDescent="0.45">
      <c r="A140" s="8">
        <v>136</v>
      </c>
      <c r="B140" s="14" t="s">
        <v>294</v>
      </c>
      <c r="C140" s="15" t="s">
        <v>295</v>
      </c>
      <c r="D140" s="16" t="s">
        <v>283</v>
      </c>
      <c r="E140" s="17">
        <v>6311</v>
      </c>
      <c r="F140" s="12">
        <v>2020</v>
      </c>
    </row>
    <row r="141" spans="1:6" ht="30.75" x14ac:dyDescent="0.45">
      <c r="A141" s="13">
        <v>137</v>
      </c>
      <c r="B141" s="14" t="s">
        <v>296</v>
      </c>
      <c r="C141" s="15" t="s">
        <v>297</v>
      </c>
      <c r="D141" s="16" t="s">
        <v>283</v>
      </c>
      <c r="E141" s="17">
        <v>6311</v>
      </c>
      <c r="F141" s="12">
        <v>2020</v>
      </c>
    </row>
    <row r="142" spans="1:6" ht="30.75" x14ac:dyDescent="0.45">
      <c r="A142" s="8">
        <v>138</v>
      </c>
      <c r="B142" s="14" t="s">
        <v>298</v>
      </c>
      <c r="C142" s="15" t="s">
        <v>299</v>
      </c>
      <c r="D142" s="16" t="s">
        <v>283</v>
      </c>
      <c r="E142" s="17">
        <v>6311</v>
      </c>
      <c r="F142" s="12">
        <v>2020</v>
      </c>
    </row>
    <row r="143" spans="1:6" ht="30.75" x14ac:dyDescent="0.45">
      <c r="A143" s="8">
        <v>139</v>
      </c>
      <c r="B143" s="14" t="s">
        <v>300</v>
      </c>
      <c r="C143" s="15" t="s">
        <v>301</v>
      </c>
      <c r="D143" s="16" t="s">
        <v>283</v>
      </c>
      <c r="E143" s="17">
        <v>6311</v>
      </c>
      <c r="F143" s="12">
        <v>2020</v>
      </c>
    </row>
    <row r="144" spans="1:6" ht="46.15" x14ac:dyDescent="0.45">
      <c r="A144" s="13">
        <v>140</v>
      </c>
      <c r="B144" s="14" t="s">
        <v>302</v>
      </c>
      <c r="C144" s="15" t="s">
        <v>303</v>
      </c>
      <c r="D144" s="16" t="s">
        <v>304</v>
      </c>
      <c r="E144" s="17">
        <f>6311+24740</f>
        <v>31051</v>
      </c>
      <c r="F144" s="12">
        <v>2020</v>
      </c>
    </row>
    <row r="145" spans="1:6" x14ac:dyDescent="0.45">
      <c r="A145" s="8">
        <v>141</v>
      </c>
      <c r="B145" s="14" t="s">
        <v>305</v>
      </c>
      <c r="C145" s="15" t="s">
        <v>306</v>
      </c>
      <c r="D145" s="16" t="s">
        <v>307</v>
      </c>
      <c r="E145" s="17">
        <v>5000</v>
      </c>
      <c r="F145" s="12">
        <v>2020</v>
      </c>
    </row>
    <row r="146" spans="1:6" x14ac:dyDescent="0.45">
      <c r="A146" s="8">
        <v>142</v>
      </c>
      <c r="B146" s="14" t="s">
        <v>308</v>
      </c>
      <c r="C146" s="15" t="s">
        <v>309</v>
      </c>
      <c r="D146" s="16" t="s">
        <v>307</v>
      </c>
      <c r="E146" s="17">
        <v>5000</v>
      </c>
      <c r="F146" s="12">
        <v>2020</v>
      </c>
    </row>
    <row r="147" spans="1:6" x14ac:dyDescent="0.45">
      <c r="A147" s="13">
        <v>143</v>
      </c>
      <c r="B147" s="14" t="s">
        <v>310</v>
      </c>
      <c r="C147" s="15" t="s">
        <v>311</v>
      </c>
      <c r="D147" s="16" t="s">
        <v>307</v>
      </c>
      <c r="E147" s="17">
        <v>5000</v>
      </c>
      <c r="F147" s="12">
        <v>2020</v>
      </c>
    </row>
    <row r="148" spans="1:6" x14ac:dyDescent="0.45">
      <c r="A148" s="8">
        <v>144</v>
      </c>
      <c r="B148" s="14" t="s">
        <v>312</v>
      </c>
      <c r="C148" s="15" t="s">
        <v>313</v>
      </c>
      <c r="D148" s="16" t="s">
        <v>307</v>
      </c>
      <c r="E148" s="17">
        <v>5000</v>
      </c>
      <c r="F148" s="12">
        <v>2020</v>
      </c>
    </row>
    <row r="149" spans="1:6" x14ac:dyDescent="0.45">
      <c r="A149" s="8">
        <v>145</v>
      </c>
      <c r="B149" s="14" t="s">
        <v>314</v>
      </c>
      <c r="C149" s="15" t="s">
        <v>315</v>
      </c>
      <c r="D149" s="16" t="s">
        <v>307</v>
      </c>
      <c r="E149" s="17">
        <v>12500</v>
      </c>
      <c r="F149" s="12">
        <v>2020</v>
      </c>
    </row>
    <row r="150" spans="1:6" x14ac:dyDescent="0.45">
      <c r="A150" s="13">
        <v>146</v>
      </c>
      <c r="B150" s="14" t="s">
        <v>316</v>
      </c>
      <c r="C150" s="15" t="s">
        <v>317</v>
      </c>
      <c r="D150" s="16" t="s">
        <v>307</v>
      </c>
      <c r="E150" s="17">
        <v>11500</v>
      </c>
      <c r="F150" s="12">
        <v>2020</v>
      </c>
    </row>
    <row r="151" spans="1:6" x14ac:dyDescent="0.45">
      <c r="A151" s="8">
        <v>147</v>
      </c>
      <c r="B151" s="14" t="s">
        <v>318</v>
      </c>
      <c r="C151" s="15" t="s">
        <v>238</v>
      </c>
      <c r="D151" s="16" t="s">
        <v>307</v>
      </c>
      <c r="E151" s="17">
        <f>6500+7500</f>
        <v>14000</v>
      </c>
      <c r="F151" s="12">
        <v>2020</v>
      </c>
    </row>
    <row r="152" spans="1:6" ht="46.15" x14ac:dyDescent="0.45">
      <c r="A152" s="8">
        <v>148</v>
      </c>
      <c r="B152" s="20" t="s">
        <v>319</v>
      </c>
      <c r="C152" s="9" t="s">
        <v>320</v>
      </c>
      <c r="D152" s="10" t="s">
        <v>321</v>
      </c>
      <c r="E152" s="11">
        <v>15000</v>
      </c>
      <c r="F152" s="12">
        <v>2020</v>
      </c>
    </row>
    <row r="153" spans="1:6" ht="46.15" x14ac:dyDescent="0.45">
      <c r="A153" s="13">
        <v>149</v>
      </c>
      <c r="B153" s="20" t="s">
        <v>322</v>
      </c>
      <c r="C153" s="9" t="s">
        <v>323</v>
      </c>
      <c r="D153" s="10" t="s">
        <v>321</v>
      </c>
      <c r="E153" s="11">
        <v>15000</v>
      </c>
      <c r="F153" s="12">
        <v>2020</v>
      </c>
    </row>
    <row r="154" spans="1:6" ht="46.15" x14ac:dyDescent="0.45">
      <c r="A154" s="8">
        <v>150</v>
      </c>
      <c r="B154" s="20" t="s">
        <v>324</v>
      </c>
      <c r="C154" s="9" t="s">
        <v>325</v>
      </c>
      <c r="D154" s="10" t="s">
        <v>321</v>
      </c>
      <c r="E154" s="11">
        <v>15000</v>
      </c>
      <c r="F154" s="12">
        <v>2020</v>
      </c>
    </row>
    <row r="155" spans="1:6" ht="46.15" x14ac:dyDescent="0.45">
      <c r="A155" s="8">
        <v>151</v>
      </c>
      <c r="B155" s="20" t="s">
        <v>326</v>
      </c>
      <c r="C155" s="9" t="s">
        <v>327</v>
      </c>
      <c r="D155" s="28" t="s">
        <v>321</v>
      </c>
      <c r="E155" s="11">
        <v>15000</v>
      </c>
      <c r="F155" s="12">
        <v>2020</v>
      </c>
    </row>
    <row r="156" spans="1:6" ht="46.15" x14ac:dyDescent="0.45">
      <c r="A156" s="13">
        <v>152</v>
      </c>
      <c r="B156" s="14" t="s">
        <v>328</v>
      </c>
      <c r="C156" s="15" t="s">
        <v>329</v>
      </c>
      <c r="D156" s="29" t="s">
        <v>330</v>
      </c>
      <c r="E156" s="17">
        <v>5000</v>
      </c>
      <c r="F156" s="12">
        <v>2020</v>
      </c>
    </row>
    <row r="157" spans="1:6" ht="92.25" x14ac:dyDescent="0.45">
      <c r="A157" s="8">
        <v>153</v>
      </c>
      <c r="B157" s="14" t="s">
        <v>331</v>
      </c>
      <c r="C157" s="15" t="s">
        <v>332</v>
      </c>
      <c r="D157" s="16" t="s">
        <v>333</v>
      </c>
      <c r="E157" s="17">
        <v>5385</v>
      </c>
      <c r="F157" s="12">
        <v>2020</v>
      </c>
    </row>
    <row r="158" spans="1:6" ht="92.25" x14ac:dyDescent="0.45">
      <c r="A158" s="8">
        <v>154</v>
      </c>
      <c r="B158" s="14" t="s">
        <v>334</v>
      </c>
      <c r="C158" s="15" t="s">
        <v>335</v>
      </c>
      <c r="D158" s="16" t="s">
        <v>333</v>
      </c>
      <c r="E158" s="17">
        <v>5435</v>
      </c>
      <c r="F158" s="12">
        <v>2020</v>
      </c>
    </row>
    <row r="159" spans="1:6" ht="92.25" x14ac:dyDescent="0.45">
      <c r="A159" s="13">
        <v>155</v>
      </c>
      <c r="B159" s="14" t="s">
        <v>336</v>
      </c>
      <c r="C159" s="15" t="s">
        <v>337</v>
      </c>
      <c r="D159" s="16" t="s">
        <v>333</v>
      </c>
      <c r="E159" s="17">
        <v>5435</v>
      </c>
      <c r="F159" s="12">
        <v>2020</v>
      </c>
    </row>
    <row r="160" spans="1:6" ht="92.25" x14ac:dyDescent="0.45">
      <c r="A160" s="8">
        <v>156</v>
      </c>
      <c r="B160" s="14" t="s">
        <v>338</v>
      </c>
      <c r="C160" s="15" t="s">
        <v>339</v>
      </c>
      <c r="D160" s="29" t="s">
        <v>333</v>
      </c>
      <c r="E160" s="17">
        <v>6260</v>
      </c>
      <c r="F160" s="12">
        <v>2020</v>
      </c>
    </row>
    <row r="161" spans="1:6" ht="92.25" x14ac:dyDescent="0.45">
      <c r="A161" s="8">
        <v>157</v>
      </c>
      <c r="B161" s="14" t="s">
        <v>340</v>
      </c>
      <c r="C161" s="15" t="s">
        <v>341</v>
      </c>
      <c r="D161" s="29" t="s">
        <v>333</v>
      </c>
      <c r="E161" s="17">
        <v>6285</v>
      </c>
      <c r="F161" s="12">
        <v>2020</v>
      </c>
    </row>
    <row r="162" spans="1:6" ht="92.25" x14ac:dyDescent="0.45">
      <c r="A162" s="13">
        <v>158</v>
      </c>
      <c r="B162" s="14" t="s">
        <v>342</v>
      </c>
      <c r="C162" s="15" t="s">
        <v>343</v>
      </c>
      <c r="D162" s="29" t="s">
        <v>333</v>
      </c>
      <c r="E162" s="17">
        <v>6910</v>
      </c>
      <c r="F162" s="12">
        <v>2020</v>
      </c>
    </row>
    <row r="163" spans="1:6" ht="92.25" x14ac:dyDescent="0.45">
      <c r="A163" s="8">
        <v>159</v>
      </c>
      <c r="B163" s="14" t="s">
        <v>344</v>
      </c>
      <c r="C163" s="15" t="s">
        <v>345</v>
      </c>
      <c r="D163" s="16" t="s">
        <v>333</v>
      </c>
      <c r="E163" s="17">
        <v>2084</v>
      </c>
      <c r="F163" s="12">
        <v>2020</v>
      </c>
    </row>
    <row r="164" spans="1:6" ht="46.15" x14ac:dyDescent="0.45">
      <c r="A164" s="8">
        <v>160</v>
      </c>
      <c r="B164" s="20" t="s">
        <v>346</v>
      </c>
      <c r="C164" s="22" t="s">
        <v>347</v>
      </c>
      <c r="D164" s="10" t="s">
        <v>348</v>
      </c>
      <c r="E164" s="11">
        <v>10000</v>
      </c>
      <c r="F164" s="12">
        <v>2020</v>
      </c>
    </row>
    <row r="165" spans="1:6" ht="46.15" x14ac:dyDescent="0.45">
      <c r="A165" s="13">
        <v>161</v>
      </c>
      <c r="B165" s="9" t="s">
        <v>349</v>
      </c>
      <c r="C165" s="30" t="s">
        <v>350</v>
      </c>
      <c r="D165" s="10" t="s">
        <v>348</v>
      </c>
      <c r="E165" s="31">
        <v>5000</v>
      </c>
      <c r="F165" s="12">
        <v>2020</v>
      </c>
    </row>
    <row r="166" spans="1:6" ht="46.15" x14ac:dyDescent="0.45">
      <c r="A166" s="8">
        <v>162</v>
      </c>
      <c r="B166" s="20" t="s">
        <v>351</v>
      </c>
      <c r="C166" s="25" t="s">
        <v>352</v>
      </c>
      <c r="D166" s="28" t="s">
        <v>348</v>
      </c>
      <c r="E166" s="11">
        <v>7500</v>
      </c>
      <c r="F166" s="12">
        <v>2020</v>
      </c>
    </row>
    <row r="167" spans="1:6" ht="46.15" x14ac:dyDescent="0.45">
      <c r="A167" s="8">
        <v>163</v>
      </c>
      <c r="B167" s="20" t="s">
        <v>353</v>
      </c>
      <c r="C167" s="25" t="s">
        <v>354</v>
      </c>
      <c r="D167" s="10" t="s">
        <v>348</v>
      </c>
      <c r="E167" s="11">
        <v>7500</v>
      </c>
      <c r="F167" s="12">
        <v>2020</v>
      </c>
    </row>
    <row r="168" spans="1:6" ht="46.15" x14ac:dyDescent="0.45">
      <c r="A168" s="13">
        <v>164</v>
      </c>
      <c r="B168" s="21" t="s">
        <v>355</v>
      </c>
      <c r="C168" s="21" t="s">
        <v>356</v>
      </c>
      <c r="D168" s="10" t="s">
        <v>348</v>
      </c>
      <c r="E168" s="11">
        <v>7500</v>
      </c>
      <c r="F168" s="12">
        <v>2020</v>
      </c>
    </row>
    <row r="169" spans="1:6" ht="46.15" x14ac:dyDescent="0.45">
      <c r="A169" s="8">
        <v>165</v>
      </c>
      <c r="B169" s="21" t="s">
        <v>357</v>
      </c>
      <c r="C169" s="21" t="s">
        <v>358</v>
      </c>
      <c r="D169" s="10" t="s">
        <v>348</v>
      </c>
      <c r="E169" s="11">
        <v>7500</v>
      </c>
      <c r="F169" s="12">
        <v>2020</v>
      </c>
    </row>
    <row r="170" spans="1:6" ht="46.15" x14ac:dyDescent="0.45">
      <c r="A170" s="8">
        <v>166</v>
      </c>
      <c r="B170" s="21" t="s">
        <v>359</v>
      </c>
      <c r="C170" s="32" t="s">
        <v>360</v>
      </c>
      <c r="D170" s="10" t="s">
        <v>348</v>
      </c>
      <c r="E170" s="31">
        <v>7500</v>
      </c>
      <c r="F170" s="12">
        <v>2020</v>
      </c>
    </row>
    <row r="171" spans="1:6" ht="46.15" x14ac:dyDescent="0.45">
      <c r="A171" s="13">
        <v>167</v>
      </c>
      <c r="B171" s="21" t="s">
        <v>361</v>
      </c>
      <c r="C171" s="9" t="s">
        <v>362</v>
      </c>
      <c r="D171" s="10" t="s">
        <v>348</v>
      </c>
      <c r="E171" s="11">
        <v>7500</v>
      </c>
      <c r="F171" s="12">
        <v>2020</v>
      </c>
    </row>
    <row r="172" spans="1:6" ht="46.15" x14ac:dyDescent="0.45">
      <c r="A172" s="8">
        <v>168</v>
      </c>
      <c r="B172" s="20" t="s">
        <v>363</v>
      </c>
      <c r="C172" s="33" t="s">
        <v>364</v>
      </c>
      <c r="D172" s="10" t="s">
        <v>348</v>
      </c>
      <c r="E172" s="31">
        <v>10000</v>
      </c>
      <c r="F172" s="12">
        <v>2020</v>
      </c>
    </row>
    <row r="173" spans="1:6" ht="46.15" x14ac:dyDescent="0.45">
      <c r="A173" s="8">
        <v>169</v>
      </c>
      <c r="B173" s="20" t="s">
        <v>365</v>
      </c>
      <c r="C173" s="9" t="s">
        <v>366</v>
      </c>
      <c r="D173" s="10" t="s">
        <v>348</v>
      </c>
      <c r="E173" s="11">
        <v>5000</v>
      </c>
      <c r="F173" s="12">
        <v>2020</v>
      </c>
    </row>
    <row r="174" spans="1:6" ht="46.15" x14ac:dyDescent="0.45">
      <c r="A174" s="13">
        <v>170</v>
      </c>
      <c r="B174" s="20" t="s">
        <v>367</v>
      </c>
      <c r="C174" s="9" t="s">
        <v>368</v>
      </c>
      <c r="D174" s="10" t="s">
        <v>348</v>
      </c>
      <c r="E174" s="11">
        <v>5000</v>
      </c>
      <c r="F174" s="12">
        <v>2020</v>
      </c>
    </row>
    <row r="175" spans="1:6" ht="46.15" x14ac:dyDescent="0.45">
      <c r="A175" s="8">
        <v>171</v>
      </c>
      <c r="B175" s="20" t="s">
        <v>369</v>
      </c>
      <c r="C175" s="21" t="s">
        <v>370</v>
      </c>
      <c r="D175" s="10" t="s">
        <v>348</v>
      </c>
      <c r="E175" s="11">
        <v>10000</v>
      </c>
      <c r="F175" s="12">
        <v>2020</v>
      </c>
    </row>
    <row r="176" spans="1:6" ht="46.15" x14ac:dyDescent="0.45">
      <c r="A176" s="8">
        <v>172</v>
      </c>
      <c r="B176" s="9" t="s">
        <v>371</v>
      </c>
      <c r="C176" s="9" t="s">
        <v>372</v>
      </c>
      <c r="D176" s="10" t="s">
        <v>348</v>
      </c>
      <c r="E176" s="11">
        <v>5000</v>
      </c>
      <c r="F176" s="12">
        <v>2020</v>
      </c>
    </row>
    <row r="177" spans="1:6" ht="46.15" x14ac:dyDescent="0.45">
      <c r="A177" s="13">
        <v>173</v>
      </c>
      <c r="B177" s="9" t="s">
        <v>373</v>
      </c>
      <c r="C177" s="9" t="s">
        <v>374</v>
      </c>
      <c r="D177" s="10" t="s">
        <v>348</v>
      </c>
      <c r="E177" s="11">
        <v>10000</v>
      </c>
      <c r="F177" s="12">
        <v>2020</v>
      </c>
    </row>
    <row r="178" spans="1:6" ht="46.15" x14ac:dyDescent="0.45">
      <c r="A178" s="8">
        <v>174</v>
      </c>
      <c r="B178" s="20" t="s">
        <v>375</v>
      </c>
      <c r="C178" s="21" t="s">
        <v>376</v>
      </c>
      <c r="D178" s="10" t="s">
        <v>348</v>
      </c>
      <c r="E178" s="11">
        <v>10000</v>
      </c>
      <c r="F178" s="12">
        <v>2020</v>
      </c>
    </row>
    <row r="179" spans="1:6" ht="46.15" x14ac:dyDescent="0.45">
      <c r="A179" s="8">
        <v>175</v>
      </c>
      <c r="B179" s="20" t="s">
        <v>377</v>
      </c>
      <c r="C179" s="9" t="s">
        <v>378</v>
      </c>
      <c r="D179" s="10" t="s">
        <v>348</v>
      </c>
      <c r="E179" s="11">
        <v>5000</v>
      </c>
      <c r="F179" s="12">
        <v>2020</v>
      </c>
    </row>
    <row r="180" spans="1:6" ht="46.15" x14ac:dyDescent="0.45">
      <c r="A180" s="13">
        <v>176</v>
      </c>
      <c r="B180" s="34" t="s">
        <v>379</v>
      </c>
      <c r="C180" s="35" t="s">
        <v>380</v>
      </c>
      <c r="D180" s="36" t="s">
        <v>348</v>
      </c>
      <c r="E180" s="11">
        <v>10000</v>
      </c>
      <c r="F180" s="12">
        <v>2020</v>
      </c>
    </row>
    <row r="181" spans="1:6" ht="46.15" x14ac:dyDescent="0.45">
      <c r="A181" s="8">
        <v>177</v>
      </c>
      <c r="B181" s="9" t="s">
        <v>381</v>
      </c>
      <c r="C181" s="9" t="s">
        <v>382</v>
      </c>
      <c r="D181" s="10" t="s">
        <v>348</v>
      </c>
      <c r="E181" s="11">
        <v>5000</v>
      </c>
      <c r="F181" s="12">
        <v>2020</v>
      </c>
    </row>
    <row r="182" spans="1:6" ht="46.15" x14ac:dyDescent="0.45">
      <c r="A182" s="8">
        <v>178</v>
      </c>
      <c r="B182" s="21" t="s">
        <v>383</v>
      </c>
      <c r="C182" s="9" t="s">
        <v>384</v>
      </c>
      <c r="D182" s="10" t="s">
        <v>348</v>
      </c>
      <c r="E182" s="11">
        <v>7500</v>
      </c>
      <c r="F182" s="12">
        <v>2020</v>
      </c>
    </row>
    <row r="183" spans="1:6" ht="46.15" x14ac:dyDescent="0.45">
      <c r="A183" s="13">
        <v>179</v>
      </c>
      <c r="B183" s="21" t="s">
        <v>385</v>
      </c>
      <c r="C183" s="32" t="s">
        <v>386</v>
      </c>
      <c r="D183" s="10" t="s">
        <v>348</v>
      </c>
      <c r="E183" s="31">
        <v>7500</v>
      </c>
      <c r="F183" s="12">
        <v>2020</v>
      </c>
    </row>
    <row r="184" spans="1:6" ht="46.15" x14ac:dyDescent="0.45">
      <c r="A184" s="8">
        <v>180</v>
      </c>
      <c r="B184" s="27" t="s">
        <v>387</v>
      </c>
      <c r="C184" s="22" t="s">
        <v>388</v>
      </c>
      <c r="D184" s="10" t="s">
        <v>389</v>
      </c>
      <c r="E184" s="11">
        <v>14900</v>
      </c>
      <c r="F184" s="12">
        <v>2020</v>
      </c>
    </row>
    <row r="185" spans="1:6" ht="46.15" x14ac:dyDescent="0.45">
      <c r="A185" s="8">
        <v>181</v>
      </c>
      <c r="B185" s="27" t="s">
        <v>387</v>
      </c>
      <c r="C185" s="9" t="s">
        <v>388</v>
      </c>
      <c r="D185" s="10" t="s">
        <v>389</v>
      </c>
      <c r="E185" s="11">
        <v>14900</v>
      </c>
      <c r="F185" s="12">
        <v>2020</v>
      </c>
    </row>
    <row r="186" spans="1:6" ht="30.75" x14ac:dyDescent="0.45">
      <c r="A186" s="13">
        <v>182</v>
      </c>
      <c r="B186" s="14" t="s">
        <v>390</v>
      </c>
      <c r="C186" s="37" t="s">
        <v>391</v>
      </c>
      <c r="D186" s="16" t="s">
        <v>392</v>
      </c>
      <c r="E186" s="38">
        <v>1200</v>
      </c>
      <c r="F186" s="12">
        <v>2020</v>
      </c>
    </row>
    <row r="187" spans="1:6" ht="30.75" x14ac:dyDescent="0.45">
      <c r="A187" s="8">
        <v>183</v>
      </c>
      <c r="B187" s="14" t="s">
        <v>393</v>
      </c>
      <c r="C187" s="15" t="s">
        <v>394</v>
      </c>
      <c r="D187" s="16" t="s">
        <v>392</v>
      </c>
      <c r="E187" s="17">
        <v>1200</v>
      </c>
      <c r="F187" s="12">
        <v>2020</v>
      </c>
    </row>
    <row r="188" spans="1:6" ht="46.15" x14ac:dyDescent="0.45">
      <c r="A188" s="8">
        <v>184</v>
      </c>
      <c r="B188" s="14" t="s">
        <v>395</v>
      </c>
      <c r="C188" s="15" t="s">
        <v>396</v>
      </c>
      <c r="D188" s="16" t="s">
        <v>397</v>
      </c>
      <c r="E188" s="17">
        <f>21000+27190</f>
        <v>48190</v>
      </c>
      <c r="F188" s="12">
        <v>2020</v>
      </c>
    </row>
    <row r="189" spans="1:6" ht="199.9" x14ac:dyDescent="0.45">
      <c r="A189" s="13">
        <v>185</v>
      </c>
      <c r="B189" s="14" t="s">
        <v>398</v>
      </c>
      <c r="C189" s="15" t="s">
        <v>399</v>
      </c>
      <c r="D189" s="16" t="s">
        <v>400</v>
      </c>
      <c r="E189" s="17">
        <f>1500+2000+4000+5000</f>
        <v>12500</v>
      </c>
      <c r="F189" s="12">
        <v>2020</v>
      </c>
    </row>
    <row r="190" spans="1:6" ht="46.15" x14ac:dyDescent="0.45">
      <c r="A190" s="8">
        <v>186</v>
      </c>
      <c r="B190" s="9" t="s">
        <v>401</v>
      </c>
      <c r="C190" s="9" t="s">
        <v>402</v>
      </c>
      <c r="D190" s="10" t="s">
        <v>403</v>
      </c>
      <c r="E190" s="11">
        <v>22700</v>
      </c>
      <c r="F190" s="12">
        <v>2020</v>
      </c>
    </row>
    <row r="191" spans="1:6" ht="61.5" x14ac:dyDescent="0.45">
      <c r="A191" s="8">
        <v>187</v>
      </c>
      <c r="B191" s="14" t="s">
        <v>404</v>
      </c>
      <c r="C191" s="15" t="s">
        <v>405</v>
      </c>
      <c r="D191" s="16" t="s">
        <v>406</v>
      </c>
      <c r="E191" s="17">
        <f>20000+24100</f>
        <v>44100</v>
      </c>
      <c r="F191" s="12">
        <v>2020</v>
      </c>
    </row>
    <row r="192" spans="1:6" ht="30.75" x14ac:dyDescent="0.45">
      <c r="A192" s="13">
        <v>188</v>
      </c>
      <c r="B192" s="14" t="s">
        <v>407</v>
      </c>
      <c r="C192" s="15" t="s">
        <v>408</v>
      </c>
      <c r="D192" s="16" t="s">
        <v>409</v>
      </c>
      <c r="E192" s="17">
        <v>27190</v>
      </c>
      <c r="F192" s="12">
        <v>2020</v>
      </c>
    </row>
    <row r="193" spans="1:6" ht="30.75" x14ac:dyDescent="0.45">
      <c r="A193" s="8">
        <v>189</v>
      </c>
      <c r="B193" s="14" t="s">
        <v>410</v>
      </c>
      <c r="C193" s="15" t="s">
        <v>411</v>
      </c>
      <c r="D193" s="16" t="s">
        <v>409</v>
      </c>
      <c r="E193" s="17">
        <f>27190+3740</f>
        <v>30930</v>
      </c>
      <c r="F193" s="12">
        <v>2020</v>
      </c>
    </row>
    <row r="194" spans="1:6" ht="30.75" x14ac:dyDescent="0.45">
      <c r="A194" s="8">
        <v>190</v>
      </c>
      <c r="B194" s="14" t="s">
        <v>412</v>
      </c>
      <c r="C194" s="15" t="s">
        <v>413</v>
      </c>
      <c r="D194" s="16" t="s">
        <v>409</v>
      </c>
      <c r="E194" s="17">
        <f>30840+4020</f>
        <v>34860</v>
      </c>
      <c r="F194" s="12">
        <v>2020</v>
      </c>
    </row>
    <row r="195" spans="1:6" ht="30.75" x14ac:dyDescent="0.45">
      <c r="A195" s="13">
        <v>191</v>
      </c>
      <c r="B195" s="14" t="s">
        <v>414</v>
      </c>
      <c r="C195" s="37" t="s">
        <v>415</v>
      </c>
      <c r="D195" s="16" t="s">
        <v>409</v>
      </c>
      <c r="E195" s="38">
        <v>3740</v>
      </c>
      <c r="F195" s="12">
        <v>2020</v>
      </c>
    </row>
    <row r="196" spans="1:6" ht="61.5" x14ac:dyDescent="0.45">
      <c r="A196" s="8">
        <v>192</v>
      </c>
      <c r="B196" s="9" t="s">
        <v>416</v>
      </c>
      <c r="C196" s="22" t="s">
        <v>417</v>
      </c>
      <c r="D196" s="9" t="s">
        <v>418</v>
      </c>
      <c r="E196" s="11">
        <v>12000</v>
      </c>
      <c r="F196" s="12">
        <v>2020</v>
      </c>
    </row>
    <row r="197" spans="1:6" ht="61.5" x14ac:dyDescent="0.45">
      <c r="A197" s="8">
        <v>193</v>
      </c>
      <c r="B197" s="9" t="s">
        <v>416</v>
      </c>
      <c r="C197" s="33" t="s">
        <v>417</v>
      </c>
      <c r="D197" s="9" t="s">
        <v>418</v>
      </c>
      <c r="E197" s="31">
        <v>12000</v>
      </c>
      <c r="F197" s="12">
        <v>2020</v>
      </c>
    </row>
    <row r="198" spans="1:6" ht="46.15" x14ac:dyDescent="0.45">
      <c r="A198" s="13">
        <v>194</v>
      </c>
      <c r="B198" s="14" t="s">
        <v>419</v>
      </c>
      <c r="C198" s="15" t="s">
        <v>420</v>
      </c>
      <c r="D198" s="16" t="s">
        <v>421</v>
      </c>
      <c r="E198" s="17">
        <v>7500</v>
      </c>
      <c r="F198" s="12">
        <v>2020</v>
      </c>
    </row>
    <row r="199" spans="1:6" ht="46.15" x14ac:dyDescent="0.45">
      <c r="A199" s="8">
        <v>195</v>
      </c>
      <c r="B199" s="14" t="s">
        <v>53</v>
      </c>
      <c r="C199" s="15" t="s">
        <v>54</v>
      </c>
      <c r="D199" s="16" t="s">
        <v>421</v>
      </c>
      <c r="E199" s="17">
        <v>7500</v>
      </c>
      <c r="F199" s="12">
        <v>2020</v>
      </c>
    </row>
    <row r="200" spans="1:6" ht="46.15" x14ac:dyDescent="0.45">
      <c r="A200" s="8">
        <v>196</v>
      </c>
      <c r="B200" s="9" t="s">
        <v>53</v>
      </c>
      <c r="C200" s="9" t="s">
        <v>54</v>
      </c>
      <c r="D200" s="10" t="s">
        <v>422</v>
      </c>
      <c r="E200" s="11">
        <v>7500</v>
      </c>
      <c r="F200" s="12">
        <v>2020</v>
      </c>
    </row>
    <row r="201" spans="1:6" ht="30.75" x14ac:dyDescent="0.45">
      <c r="A201" s="13">
        <v>197</v>
      </c>
      <c r="B201" s="16" t="s">
        <v>423</v>
      </c>
      <c r="C201" s="15" t="s">
        <v>424</v>
      </c>
      <c r="D201" s="16" t="s">
        <v>425</v>
      </c>
      <c r="E201" s="17">
        <v>25000</v>
      </c>
      <c r="F201" s="12">
        <v>2020</v>
      </c>
    </row>
    <row r="202" spans="1:6" ht="46.15" x14ac:dyDescent="0.45">
      <c r="A202" s="8">
        <v>198</v>
      </c>
      <c r="B202" s="9" t="s">
        <v>426</v>
      </c>
      <c r="C202" s="22" t="s">
        <v>427</v>
      </c>
      <c r="D202" s="10" t="s">
        <v>428</v>
      </c>
      <c r="E202" s="11">
        <v>25000</v>
      </c>
      <c r="F202" s="12">
        <v>2020</v>
      </c>
    </row>
    <row r="203" spans="1:6" ht="46.15" x14ac:dyDescent="0.45">
      <c r="A203" s="8">
        <v>199</v>
      </c>
      <c r="B203" s="9" t="s">
        <v>429</v>
      </c>
      <c r="C203" s="9" t="s">
        <v>430</v>
      </c>
      <c r="D203" s="10" t="s">
        <v>431</v>
      </c>
      <c r="E203" s="11">
        <v>29810</v>
      </c>
      <c r="F203" s="12">
        <v>2020</v>
      </c>
    </row>
    <row r="204" spans="1:6" ht="76.900000000000006" x14ac:dyDescent="0.45">
      <c r="A204" s="13">
        <v>200</v>
      </c>
      <c r="B204" s="14" t="s">
        <v>432</v>
      </c>
      <c r="C204" s="39" t="s">
        <v>433</v>
      </c>
      <c r="D204" s="16" t="s">
        <v>434</v>
      </c>
      <c r="E204" s="17">
        <f>25320+19000</f>
        <v>44320</v>
      </c>
      <c r="F204" s="12">
        <v>2020</v>
      </c>
    </row>
    <row r="205" spans="1:6" ht="76.900000000000006" x14ac:dyDescent="0.45">
      <c r="A205" s="8">
        <v>201</v>
      </c>
      <c r="B205" s="14" t="s">
        <v>435</v>
      </c>
      <c r="C205" s="15" t="s">
        <v>436</v>
      </c>
      <c r="D205" s="16" t="s">
        <v>434</v>
      </c>
      <c r="E205" s="17">
        <f>25320+19000</f>
        <v>44320</v>
      </c>
      <c r="F205" s="12">
        <v>2020</v>
      </c>
    </row>
    <row r="206" spans="1:6" ht="76.900000000000006" x14ac:dyDescent="0.45">
      <c r="A206" s="8">
        <v>202</v>
      </c>
      <c r="B206" s="14" t="s">
        <v>437</v>
      </c>
      <c r="C206" s="15" t="s">
        <v>438</v>
      </c>
      <c r="D206" s="16" t="s">
        <v>434</v>
      </c>
      <c r="E206" s="17">
        <f>25320+19000</f>
        <v>44320</v>
      </c>
      <c r="F206" s="12">
        <v>2020</v>
      </c>
    </row>
    <row r="207" spans="1:6" ht="76.900000000000006" x14ac:dyDescent="0.45">
      <c r="A207" s="13">
        <v>203</v>
      </c>
      <c r="B207" s="14" t="s">
        <v>439</v>
      </c>
      <c r="C207" s="15" t="s">
        <v>440</v>
      </c>
      <c r="D207" s="40" t="s">
        <v>434</v>
      </c>
      <c r="E207" s="17">
        <f>8600+6000</f>
        <v>14600</v>
      </c>
      <c r="F207" s="12">
        <v>2020</v>
      </c>
    </row>
    <row r="208" spans="1:6" ht="76.900000000000006" x14ac:dyDescent="0.45">
      <c r="A208" s="8">
        <v>204</v>
      </c>
      <c r="B208" s="14" t="s">
        <v>441</v>
      </c>
      <c r="C208" s="15" t="s">
        <v>442</v>
      </c>
      <c r="D208" s="16" t="s">
        <v>434</v>
      </c>
      <c r="E208" s="17">
        <f>9100+6000</f>
        <v>15100</v>
      </c>
      <c r="F208" s="12">
        <v>2020</v>
      </c>
    </row>
    <row r="209" spans="1:6" ht="76.900000000000006" x14ac:dyDescent="0.45">
      <c r="A209" s="8">
        <v>205</v>
      </c>
      <c r="B209" s="14" t="s">
        <v>443</v>
      </c>
      <c r="C209" s="15" t="s">
        <v>444</v>
      </c>
      <c r="D209" s="16" t="s">
        <v>434</v>
      </c>
      <c r="E209" s="17">
        <f>25120+19000</f>
        <v>44120</v>
      </c>
      <c r="F209" s="12">
        <v>2020</v>
      </c>
    </row>
    <row r="210" spans="1:6" ht="76.900000000000006" x14ac:dyDescent="0.45">
      <c r="A210" s="13">
        <v>206</v>
      </c>
      <c r="B210" s="14" t="s">
        <v>445</v>
      </c>
      <c r="C210" s="15" t="s">
        <v>446</v>
      </c>
      <c r="D210" s="16" t="s">
        <v>434</v>
      </c>
      <c r="E210" s="17">
        <f>25120+19000</f>
        <v>44120</v>
      </c>
      <c r="F210" s="12">
        <v>2020</v>
      </c>
    </row>
    <row r="211" spans="1:6" ht="76.900000000000006" x14ac:dyDescent="0.45">
      <c r="A211" s="8">
        <v>207</v>
      </c>
      <c r="B211" s="14" t="s">
        <v>447</v>
      </c>
      <c r="C211" s="15" t="s">
        <v>448</v>
      </c>
      <c r="D211" s="16" t="s">
        <v>434</v>
      </c>
      <c r="E211" s="17">
        <f>31120+25000</f>
        <v>56120</v>
      </c>
      <c r="F211" s="12">
        <v>2020</v>
      </c>
    </row>
    <row r="212" spans="1:6" ht="76.900000000000006" x14ac:dyDescent="0.45">
      <c r="A212" s="8">
        <v>208</v>
      </c>
      <c r="B212" s="14" t="s">
        <v>449</v>
      </c>
      <c r="C212" s="15" t="s">
        <v>450</v>
      </c>
      <c r="D212" s="16" t="s">
        <v>434</v>
      </c>
      <c r="E212" s="17">
        <f>28620+22500</f>
        <v>51120</v>
      </c>
      <c r="F212" s="12">
        <v>2020</v>
      </c>
    </row>
    <row r="213" spans="1:6" ht="76.900000000000006" x14ac:dyDescent="0.45">
      <c r="A213" s="13">
        <v>209</v>
      </c>
      <c r="B213" s="14" t="s">
        <v>451</v>
      </c>
      <c r="C213" s="15" t="s">
        <v>452</v>
      </c>
      <c r="D213" s="16" t="s">
        <v>434</v>
      </c>
      <c r="E213" s="17">
        <f>28620+22500</f>
        <v>51120</v>
      </c>
      <c r="F213" s="12">
        <v>2020</v>
      </c>
    </row>
    <row r="214" spans="1:6" ht="76.900000000000006" x14ac:dyDescent="0.45">
      <c r="A214" s="8">
        <v>210</v>
      </c>
      <c r="B214" s="20" t="s">
        <v>453</v>
      </c>
      <c r="C214" s="21" t="s">
        <v>454</v>
      </c>
      <c r="D214" s="20" t="s">
        <v>455</v>
      </c>
      <c r="E214" s="11">
        <v>8800</v>
      </c>
      <c r="F214" s="12">
        <v>2020</v>
      </c>
    </row>
    <row r="215" spans="1:6" ht="76.900000000000006" x14ac:dyDescent="0.45">
      <c r="A215" s="8">
        <v>211</v>
      </c>
      <c r="B215" s="20" t="s">
        <v>456</v>
      </c>
      <c r="C215" s="21" t="s">
        <v>442</v>
      </c>
      <c r="D215" s="41" t="s">
        <v>455</v>
      </c>
      <c r="E215" s="11">
        <v>9300</v>
      </c>
      <c r="F215" s="12">
        <v>2020</v>
      </c>
    </row>
    <row r="216" spans="1:6" ht="76.900000000000006" x14ac:dyDescent="0.45">
      <c r="A216" s="13">
        <v>212</v>
      </c>
      <c r="B216" s="20" t="s">
        <v>443</v>
      </c>
      <c r="C216" s="21" t="s">
        <v>444</v>
      </c>
      <c r="D216" s="41" t="s">
        <v>455</v>
      </c>
      <c r="E216" s="11">
        <v>25320</v>
      </c>
      <c r="F216" s="12">
        <v>2020</v>
      </c>
    </row>
    <row r="217" spans="1:6" ht="76.900000000000006" x14ac:dyDescent="0.45">
      <c r="A217" s="8">
        <v>213</v>
      </c>
      <c r="B217" s="20" t="s">
        <v>445</v>
      </c>
      <c r="C217" s="21" t="s">
        <v>446</v>
      </c>
      <c r="D217" s="41" t="s">
        <v>455</v>
      </c>
      <c r="E217" s="11">
        <v>25320</v>
      </c>
      <c r="F217" s="12">
        <v>2020</v>
      </c>
    </row>
    <row r="218" spans="1:6" ht="76.900000000000006" x14ac:dyDescent="0.45">
      <c r="A218" s="8">
        <v>214</v>
      </c>
      <c r="B218" s="20" t="s">
        <v>457</v>
      </c>
      <c r="C218" s="21" t="s">
        <v>458</v>
      </c>
      <c r="D218" s="20" t="s">
        <v>455</v>
      </c>
      <c r="E218" s="11">
        <v>31320</v>
      </c>
      <c r="F218" s="12">
        <v>2020</v>
      </c>
    </row>
    <row r="219" spans="1:6" ht="76.900000000000006" x14ac:dyDescent="0.45">
      <c r="A219" s="13">
        <v>215</v>
      </c>
      <c r="B219" s="20" t="s">
        <v>459</v>
      </c>
      <c r="C219" s="21" t="s">
        <v>450</v>
      </c>
      <c r="D219" s="20" t="s">
        <v>455</v>
      </c>
      <c r="E219" s="11">
        <v>28820</v>
      </c>
      <c r="F219" s="12">
        <v>2020</v>
      </c>
    </row>
    <row r="220" spans="1:6" ht="76.900000000000006" x14ac:dyDescent="0.45">
      <c r="A220" s="8">
        <v>216</v>
      </c>
      <c r="B220" s="20" t="s">
        <v>460</v>
      </c>
      <c r="C220" s="21" t="s">
        <v>461</v>
      </c>
      <c r="D220" s="20" t="s">
        <v>455</v>
      </c>
      <c r="E220" s="11">
        <v>28820</v>
      </c>
      <c r="F220" s="12">
        <v>2020</v>
      </c>
    </row>
    <row r="221" spans="1:6" ht="46.15" x14ac:dyDescent="0.45">
      <c r="A221" s="8">
        <v>217</v>
      </c>
      <c r="B221" s="9" t="s">
        <v>462</v>
      </c>
      <c r="C221" s="22" t="s">
        <v>463</v>
      </c>
      <c r="D221" s="41" t="s">
        <v>464</v>
      </c>
      <c r="E221" s="11">
        <v>29420</v>
      </c>
      <c r="F221" s="12">
        <v>2020</v>
      </c>
    </row>
    <row r="222" spans="1:6" ht="30.75" x14ac:dyDescent="0.45">
      <c r="A222" s="13">
        <v>218</v>
      </c>
      <c r="B222" s="14" t="s">
        <v>465</v>
      </c>
      <c r="C222" s="15" t="s">
        <v>466</v>
      </c>
      <c r="D222" s="16" t="s">
        <v>467</v>
      </c>
      <c r="E222" s="17">
        <f>24000+7500</f>
        <v>31500</v>
      </c>
      <c r="F222" s="12">
        <v>2020</v>
      </c>
    </row>
    <row r="223" spans="1:6" ht="138.4" x14ac:dyDescent="0.45">
      <c r="A223" s="8">
        <v>219</v>
      </c>
      <c r="B223" s="14" t="s">
        <v>218</v>
      </c>
      <c r="C223" s="15" t="s">
        <v>468</v>
      </c>
      <c r="D223" s="16" t="s">
        <v>469</v>
      </c>
      <c r="E223" s="17">
        <f>3400+1000+1000+2000+5000</f>
        <v>12400</v>
      </c>
      <c r="F223" s="12">
        <v>2020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Grashiya Chevalsan</dc:creator>
  <cp:lastModifiedBy>Grashiya Chevalsan</cp:lastModifiedBy>
  <dcterms:created xsi:type="dcterms:W3CDTF">2021-04-10T12:00:23Z</dcterms:created>
  <dcterms:modified xsi:type="dcterms:W3CDTF">2021-04-10T13:12:43Z</dcterms:modified>
</cp:coreProperties>
</file>